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sis-ser-file\Gerenciemos Nuestro Proceso\Gestion Planeación y Proyectos\Gerenciemos Nuestro Proceso\PDI - PLAN DE DESARROLLO INSTITUCIONAL\2026\"/>
    </mc:Choice>
  </mc:AlternateContent>
  <xr:revisionPtr revIDLastSave="0" documentId="13_ncr:1_{83A9BA96-AB0C-4028-8C5B-926893EC9362}" xr6:coauthVersionLast="47" xr6:coauthVersionMax="47" xr10:uidLastSave="{00000000-0000-0000-0000-000000000000}"/>
  <bookViews>
    <workbookView xWindow="28680" yWindow="-120" windowWidth="29040" windowHeight="15720" xr2:uid="{18790263-1CAF-431B-A74E-9668EFA5823F}"/>
  </bookViews>
  <sheets>
    <sheet name="POAI 2026 Resumido" sheetId="3" r:id="rId1"/>
    <sheet name="POAI 2026 Detallado" sheetId="2" r:id="rId2"/>
  </sheets>
  <externalReferences>
    <externalReference r:id="rId3"/>
    <externalReference r:id="rId4"/>
    <externalReference r:id="rId5"/>
    <externalReference r:id="rId6"/>
    <externalReference r:id="rId7"/>
  </externalReferences>
  <definedNames>
    <definedName name="__123Graph_ATOTAL" hidden="1">#REF!</definedName>
    <definedName name="__123Graph_B" hidden="1">#REF!</definedName>
    <definedName name="__123Graph_D" hidden="1">#REF!</definedName>
    <definedName name="__123Graph_F" hidden="1">#REF!</definedName>
    <definedName name="__123Graph_X" hidden="1">#REF!</definedName>
    <definedName name="_a_" hidden="1">#REF!</definedName>
    <definedName name="_Fill" hidden="1">#REF!</definedName>
    <definedName name="_xlnm._FilterDatabase" localSheetId="1" hidden="1">'POAI 2026 Detallado'!$A$4:$Y$133</definedName>
    <definedName name="_Key1" hidden="1">#REF!</definedName>
    <definedName name="_MatInverse_In" hidden="1">#REF!</definedName>
    <definedName name="_MatInverse_Out"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_Table1_Out" hidden="1">#REF!</definedName>
    <definedName name="_Table2_In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tivos_fijos" localSheetId="1">'[1]BALANCE PROYECTADO'!#REF!</definedName>
    <definedName name="activos_fijos" localSheetId="0">'[1]BALANCE PROYECTADO'!#REF!</definedName>
    <definedName name="AgregadoSD" hidden="1">#REF!</definedName>
    <definedName name="BLPH2" hidden="1">#REF!</definedName>
    <definedName name="BLPH3" hidden="1">#REF!</definedName>
    <definedName name="caja_y_bancos" localSheetId="1">'[1]BALANCE PROYECTADO'!#REF!</definedName>
    <definedName name="caja_y_bancos" localSheetId="0">'[1]BALANCE PROYECTADO'!#REF!</definedName>
    <definedName name="CALCULOS">#REF!</definedName>
    <definedName name="calificacion">[2]CALCULOS!$A$21:$B$23</definedName>
    <definedName name="capital_reestructurado_pagado" localSheetId="1">[3]FLUJO!#REF!</definedName>
    <definedName name="capital_reestructurado_pagado" localSheetId="0">[3]FLUJO!#REF!</definedName>
    <definedName name="Cartera_calculada" localSheetId="1">#REF!</definedName>
    <definedName name="Cartera_calculada" localSheetId="0">#REF!</definedName>
    <definedName name="Cartera_Clientes" localSheetId="1">'[1]BALANCE PROYECTADO'!#REF!</definedName>
    <definedName name="Cartera_Clientes" localSheetId="0">'[1]BALANCE PROYECTADO'!#REF!</definedName>
    <definedName name="Consulta1" localSheetId="1">#REF!</definedName>
    <definedName name="Consulta1" localSheetId="0">#REF!</definedName>
    <definedName name="Cwvu.ComparEneMar9697." hidden="1">#REF!,#REF!,#REF!,#REF!,#REF!,#REF!</definedName>
    <definedName name="Cwvu.EneFeb." hidden="1">#REF!,#REF!</definedName>
    <definedName name="Cwvu.EneMar." hidden="1">#REF!,#REF!,#REF!,#REF!</definedName>
    <definedName name="Cwvu.Formato._.Corto." hidden="1">#REF!,#REF!,#REF!,#REF!,#REF!,#REF!,#REF!,#REF!,#REF!,#REF!,#REF!,#REF!</definedName>
    <definedName name="Cwvu.Formato._.Total." hidden="1">#REF!,#REF!,#REF!</definedName>
    <definedName name="desc_rps">[4]des_rps!$A$1:$A$364</definedName>
    <definedName name="descentralizadas" localSheetId="1">#REF!</definedName>
    <definedName name="descentralizadas" localSheetId="0">#REF!</definedName>
    <definedName name="ent_financiadoras">'[5]Entidades Financiadoras'!$A$1:$A$523</definedName>
    <definedName name="inventarios" localSheetId="1">'[1]BALANCE PROYECTADO'!#REF!</definedName>
    <definedName name="inventarios" localSheetId="0">'[1]BALANCE PROYECTADO'!#REF!</definedName>
    <definedName name="marco" localSheetId="1">#REF!</definedName>
    <definedName name="marco" localSheetId="0">#REF!</definedName>
    <definedName name="nueva_capitalizacion_accionistas" localSheetId="1">'[3]BALANCE PROYECTADO'!#REF!</definedName>
    <definedName name="nueva_capitalizacion_accionistas" localSheetId="0">'[3]BALANCE PROYECTADO'!#REF!</definedName>
    <definedName name="objetivospolítica" localSheetId="1">#REF!</definedName>
    <definedName name="objetivospolítica" localSheetId="0">#REF!</definedName>
    <definedName name="pasivos_reestructurados" localSheetId="1">'[1]BALANCE PROYECTADO'!#REF!</definedName>
    <definedName name="pasivos_reestructurados" localSheetId="0">'[1]BALANCE PROYECTADO'!#REF!</definedName>
    <definedName name="porcentaje" localSheetId="1">#REF!</definedName>
    <definedName name="porcentaje" localSheetId="0">#REF!</definedName>
    <definedName name="producto" localSheetId="1">#REF!</definedName>
    <definedName name="producto" localSheetId="0">#REF!</definedName>
    <definedName name="proveedores" localSheetId="1">'[1]BALANCE PROYECTADO'!#REF!</definedName>
    <definedName name="proveedores" localSheetId="0">'[1]BALANCE PROYECTADO'!#REF!</definedName>
    <definedName name="res_amazonas" localSheetId="1">#REF!</definedName>
    <definedName name="res_amazonas" localSheetId="0">#REF!</definedName>
    <definedName name="res_antioquia" localSheetId="1">#REF!</definedName>
    <definedName name="res_antioquia" localSheetId="0">#REF!</definedName>
    <definedName name="res_arauca" localSheetId="1">#REF!</definedName>
    <definedName name="res_arauca" localSheetId="0">#REF!</definedName>
    <definedName name="res_boyacá" localSheetId="1">#REF!</definedName>
    <definedName name="res_boyacá" localSheetId="0">#REF!</definedName>
    <definedName name="res_caldas" localSheetId="1">#REF!</definedName>
    <definedName name="res_caldas" localSheetId="0">#REF!</definedName>
    <definedName name="res_caquetá" localSheetId="1">#REF!</definedName>
    <definedName name="res_caquetá" localSheetId="0">#REF!</definedName>
    <definedName name="res_casanare" localSheetId="1">#REF!</definedName>
    <definedName name="res_casanare" localSheetId="0">#REF!</definedName>
    <definedName name="res_cauca" localSheetId="1">#REF!</definedName>
    <definedName name="res_cauca" localSheetId="0">#REF!</definedName>
    <definedName name="res_cesar" localSheetId="1">#REF!</definedName>
    <definedName name="res_cesar" localSheetId="0">#REF!</definedName>
    <definedName name="res_chocó" localSheetId="1">#REF!</definedName>
    <definedName name="res_chocó" localSheetId="0">#REF!</definedName>
    <definedName name="res_córdoba" localSheetId="1">#REF!</definedName>
    <definedName name="res_córdoba" localSheetId="0">#REF!</definedName>
    <definedName name="res_guainía" localSheetId="1">#REF!</definedName>
    <definedName name="res_guainía" localSheetId="0">#REF!</definedName>
    <definedName name="res_guajira" localSheetId="1">#REF!</definedName>
    <definedName name="res_guajira" localSheetId="0">#REF!</definedName>
    <definedName name="res_guaviare" localSheetId="1">#REF!</definedName>
    <definedName name="res_guaviare" localSheetId="0">#REF!</definedName>
    <definedName name="res_huila" localSheetId="1">#REF!</definedName>
    <definedName name="res_huila" localSheetId="0">#REF!</definedName>
    <definedName name="res_magdalena" localSheetId="1">#REF!</definedName>
    <definedName name="res_magdalena" localSheetId="0">#REF!</definedName>
    <definedName name="res_meta" localSheetId="1">#REF!</definedName>
    <definedName name="res_meta" localSheetId="0">#REF!</definedName>
    <definedName name="res_nariño" localSheetId="1">#REF!</definedName>
    <definedName name="res_nariño" localSheetId="0">#REF!</definedName>
    <definedName name="res_ntesantander" localSheetId="1">#REF!</definedName>
    <definedName name="res_ntesantander" localSheetId="0">#REF!</definedName>
    <definedName name="res_putumayo" localSheetId="1">#REF!</definedName>
    <definedName name="res_putumayo" localSheetId="0">#REF!</definedName>
    <definedName name="res_risaralda" localSheetId="1">#REF!</definedName>
    <definedName name="res_risaralda" localSheetId="0">#REF!</definedName>
    <definedName name="res_santander" localSheetId="1">#REF!</definedName>
    <definedName name="res_santander" localSheetId="0">#REF!</definedName>
    <definedName name="res_sucre" localSheetId="1">#REF!</definedName>
    <definedName name="res_sucre" localSheetId="0">#REF!</definedName>
    <definedName name="res_tolima" localSheetId="1">#REF!</definedName>
    <definedName name="res_tolima" localSheetId="0">#REF!</definedName>
    <definedName name="res_valle" localSheetId="1">#REF!</definedName>
    <definedName name="res_valle" localSheetId="0">#REF!</definedName>
    <definedName name="res_vaupés" localSheetId="1">#REF!</definedName>
    <definedName name="res_vaupés" localSheetId="0">#REF!</definedName>
    <definedName name="res_vichada" localSheetId="1">#REF!</definedName>
    <definedName name="res_vichada" localSheetId="0">#REF!</definedName>
    <definedName name="Rwvu.ComparEneMar9697." hidden="1">#REF!,#REF!</definedName>
    <definedName name="Rwvu.EneFeb." hidden="1">#REF!,#REF!</definedName>
    <definedName name="Rwvu.Formato._.Corto." hidden="1">#REF!,#REF!,#REF!,#REF!,#REF!,#REF!</definedName>
    <definedName name="Rwvu.OPEF._.96." hidden="1">#REF!,#REF!</definedName>
    <definedName name="Rwvu.OPEF._.97." hidden="1">#REF!,#REF!,#REF!</definedName>
    <definedName name="Toneladas_mes" localSheetId="1">'[3]Bases proyecciones'!#REF!</definedName>
    <definedName name="Toneladas_mes" localSheetId="0">'[3]Bases proyecciones'!#REF!</definedName>
    <definedName name="total_activo" localSheetId="1">'[1]BALANCE PROYECTADO'!#REF!</definedName>
    <definedName name="total_activo" localSheetId="0">'[1]BALANCE PROYECTADO'!#REF!</definedName>
    <definedName name="total_activo_fijo" localSheetId="1">'[1]BALANCE PROYECTADO'!#REF!</definedName>
    <definedName name="total_activo_fijo" localSheetId="0">'[1]BALANCE PROYECTADO'!#REF!</definedName>
    <definedName name="Total_administrativos" localSheetId="1">'[3]Bases proyecciones'!#REF!</definedName>
    <definedName name="Total_administrativos" localSheetId="0">'[3]Bases proyecciones'!#REF!</definedName>
    <definedName name="TOTAL_CAPITAL_DE_TRABAJO" localSheetId="1">#REF!</definedName>
    <definedName name="TOTAL_CAPITAL_DE_TRABAJO" localSheetId="0">#REF!</definedName>
    <definedName name="Total_costos" localSheetId="1">'[3]Bases proyecciones'!#REF!</definedName>
    <definedName name="Total_costos" localSheetId="0">'[3]Bases proyecciones'!#REF!</definedName>
    <definedName name="Total_Ingresos" localSheetId="1">'[3]Bases proyecciones'!#REF!</definedName>
    <definedName name="Total_Ingresos" localSheetId="0">'[3]Bases proyecciones'!#REF!</definedName>
    <definedName name="utilidadnet_flujo" localSheetId="1">[3]FLUJO!#REF!</definedName>
    <definedName name="utilidadnet_flujo" localSheetId="0">[3]FLUJO!#REF!</definedName>
    <definedName name="val_rps" localSheetId="1">#REF!</definedName>
    <definedName name="val_rps" localSheetId="0">#REF!</definedName>
    <definedName name="valorizaciones" localSheetId="1">'[3]BALANCE PROYECTADO'!#REF!</definedName>
    <definedName name="valorizaciones" localSheetId="0">'[3]BALANCE PROYECTADO'!#REF!</definedName>
    <definedName name="Z_91E95AE5_DCC2_11D0_8DF1_00805F2A002D_.wvu.Cols" hidden="1">#REF!,#REF!</definedName>
    <definedName name="Z_91E95AE6_DCC2_11D0_8DF1_00805F2A002D_.wvu.Cols" hidden="1">#REF!,#REF!</definedName>
    <definedName name="Z_91E95AE6_DCC2_11D0_8DF1_00805F2A002D_.wvu.Rows" hidden="1">#REF!,#REF!</definedName>
    <definedName name="Z_91E95AE7_DCC2_11D0_8DF1_00805F2A002D_.wvu.Cols" hidden="1">#REF!,#REF!,#REF!,#REF!,#REF!,#REF!,#REF!,#REF!</definedName>
    <definedName name="Z_91E95AE8_DCC2_11D0_8DF1_00805F2A002D_.wvu.Cols" hidden="1">#REF!,#REF!,#REF!,#REF!,#REF!</definedName>
    <definedName name="Z_91E95AE9_DCC2_11D0_8DF1_00805F2A002D_.wvu.Cols" hidden="1">#REF!,#REF!,#REF!,#REF!,#REF!,#REF!</definedName>
    <definedName name="Z_91E95AEB_DCC2_11D0_8DF1_00805F2A002D_.wvu.Cols" hidden="1">#REF!,#REF!</definedName>
    <definedName name="Z_91E95AEC_DCC2_11D0_8DF1_00805F2A002D_.wvu.Cols" hidden="1">#REF!,#REF!,#REF!,#REF!,#REF!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3" l="1"/>
  <c r="N32" i="3"/>
  <c r="N31" i="3"/>
  <c r="N30" i="3"/>
  <c r="N24" i="3"/>
  <c r="N22" i="3"/>
  <c r="N21" i="3"/>
  <c r="N20" i="3"/>
  <c r="N16" i="3"/>
  <c r="N10" i="3"/>
  <c r="N9" i="3"/>
  <c r="N8" i="3"/>
  <c r="N7" i="3"/>
  <c r="N6" i="3"/>
  <c r="N5" i="3"/>
  <c r="N34" i="3"/>
  <c r="N29" i="3"/>
  <c r="N28" i="3"/>
  <c r="N27" i="3"/>
  <c r="N26" i="3"/>
  <c r="N25" i="3"/>
  <c r="N23" i="3"/>
  <c r="N19" i="3"/>
  <c r="N18" i="3"/>
  <c r="N14" i="3"/>
  <c r="N13" i="3"/>
  <c r="N11" i="3"/>
  <c r="L35" i="3"/>
  <c r="L132" i="2"/>
  <c r="M78" i="2" l="1"/>
  <c r="M76" i="2"/>
  <c r="M72" i="2"/>
  <c r="M67" i="2"/>
  <c r="M60" i="2"/>
  <c r="M20" i="2"/>
  <c r="M26" i="2" l="1"/>
  <c r="M33" i="2" l="1"/>
  <c r="N17" i="3" l="1"/>
  <c r="N15" i="3"/>
  <c r="M132" i="2"/>
  <c r="M3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costos</author>
  </authors>
  <commentList>
    <comment ref="H4" authorId="0" shapeId="0" xr:uid="{19E67881-FFC8-4903-9444-A4AC0B1061AF}">
      <text>
        <r>
          <rPr>
            <b/>
            <sz val="12"/>
            <color indexed="81"/>
            <rFont val="Tahoma"/>
            <family val="2"/>
          </rPr>
          <t>costos:</t>
        </r>
        <r>
          <rPr>
            <sz val="12"/>
            <color indexed="81"/>
            <rFont val="Tahoma"/>
            <family val="2"/>
          </rPr>
          <t xml:space="preserve">
Debe ser definido por los líderes de la planeación estratégica 2009-2019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costos</author>
    <author>tc={6CBA06F7-F3DD-470E-84CC-67180769C7A3}</author>
    <author>tc={78C15B73-1327-43F7-8EF5-DABFC0707513}</author>
    <author>tc={1682DBDD-9E03-46D3-956E-4F0F97F9FF6C}</author>
    <author>tc={0BA48C8F-D1E7-4EA8-8313-3A6D3200B779}</author>
    <author>tc={E19C44B9-A69C-48FD-AE0F-0BA427B4B67D}</author>
  </authors>
  <commentList>
    <comment ref="F4" authorId="0" shapeId="0" xr:uid="{D9340394-18E1-4B93-8018-12EB42E5070E}">
      <text>
        <r>
          <rPr>
            <b/>
            <sz val="12"/>
            <color indexed="81"/>
            <rFont val="Tahoma"/>
            <family val="2"/>
          </rPr>
          <t>costos:</t>
        </r>
        <r>
          <rPr>
            <sz val="12"/>
            <color indexed="81"/>
            <rFont val="Tahoma"/>
            <family val="2"/>
          </rPr>
          <t xml:space="preserve">
Debe ser definido por los líderes de la planeación estratégica 2009-2019</t>
        </r>
      </text>
    </comment>
    <comment ref="K17" authorId="1" shapeId="0" xr:uid="{6CBA06F7-F3DD-470E-84CC-67180769C7A3}">
      <text>
        <t>[Comentario encadenado]
Su versión de Excel le permite leer este comentario encadenado; sin embargo, las ediciones que se apliquen se quitarán si el archivo se abre en una versión más reciente de Excel. Más información: https://go.microsoft.com/fwlink/?linkid=870924
Comentario:
    Resolución 2376 de 2010</t>
      </text>
    </comment>
    <comment ref="K79" authorId="2" shapeId="0" xr:uid="{78C15B73-1327-43F7-8EF5-DABFC0707513}">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Efectividad = que no se le haya materializado el riesgo</t>
      </text>
    </comment>
    <comment ref="K87" authorId="3" shapeId="0" xr:uid="{1682DBDD-9E03-46D3-956E-4F0F97F9FF6C}">
      <text>
        <t>[Comentario encadenado]
Su versión de Excel le permite leer este comentario encadenado; sin embargo, las ediciones que se apliquen se quitarán si el archivo se abre en una versión más reciente de Excel. Más información: https://go.microsoft.com/fwlink/?linkid=870924
Comentario:
    Reto a incorporar y evaluar en este indicador para la vigencia 2026-2027 para el análisis de continuidad de negocio: Implementar Power BI de la gestión administrativa con información en línea y de la gestión clínica en línea (producción diaria, por especialidad, por especialista)</t>
      </text>
    </comment>
    <comment ref="K122" authorId="4" shapeId="0" xr:uid="{0BA48C8F-D1E7-4EA8-8313-3A6D3200B779}">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 44 de EPCI)</t>
      </text>
    </comment>
    <comment ref="K125" authorId="5" shapeId="0" xr:uid="{E19C44B9-A69C-48FD-AE0F-0BA427B4B67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la gestión Pendiente validar indicador HALLAZGO 15 de la contraloria Municipal</t>
      </text>
    </comment>
  </commentList>
</comments>
</file>

<file path=xl/sharedStrings.xml><?xml version="1.0" encoding="utf-8"?>
<sst xmlns="http://schemas.openxmlformats.org/spreadsheetml/2006/main" count="1191" uniqueCount="437">
  <si>
    <t>4.1.1.1</t>
  </si>
  <si>
    <t>1.1.2.1.2</t>
  </si>
  <si>
    <t>4.1.2.1.2</t>
  </si>
  <si>
    <t>1.1.1.1.1</t>
  </si>
  <si>
    <t>4.3.1.2.1</t>
  </si>
  <si>
    <t>4.1.1.1.4.1</t>
  </si>
  <si>
    <t>2.1.1.1.3</t>
  </si>
  <si>
    <t>4.2.1.1.2</t>
  </si>
  <si>
    <t>4.2.1.1.1</t>
  </si>
  <si>
    <t>4.2.2.1.1</t>
  </si>
  <si>
    <t>4.1.2.1.3</t>
  </si>
  <si>
    <t>1.1.1.7.2</t>
  </si>
  <si>
    <t>2.1.2.2.1</t>
  </si>
  <si>
    <t>4.1.1.1.5.1</t>
  </si>
  <si>
    <t>2.1.2.5.17</t>
  </si>
  <si>
    <t>E.S.E. HOSPITAL MANUEL URIBE ANGEL</t>
  </si>
  <si>
    <t xml:space="preserve">PERSPECTIVA / LÍNEA / OBJETIVOS ESTRATÉGICOS </t>
  </si>
  <si>
    <t>PESO DEL OBJETIVO ESTRATEGICO EN LA PE</t>
  </si>
  <si>
    <t xml:space="preserve">PROGRAMAS </t>
  </si>
  <si>
    <t xml:space="preserve">OBJETIVOS OPERATIVOS DE PROGRAMAS </t>
  </si>
  <si>
    <t xml:space="preserve">PROYECTOS </t>
  </si>
  <si>
    <t>% PART.</t>
  </si>
  <si>
    <t xml:space="preserve">OBJETIVOS OPERATIVOS DE PROYECTOS </t>
  </si>
  <si>
    <t>META ESTRATÉGICA</t>
  </si>
  <si>
    <t>DESCRIPCIÓN METAS ESTRATÉGICAS / INDICADORES DE GESTIÓN</t>
  </si>
  <si>
    <t>INDICADORES DE GESTIÓN</t>
  </si>
  <si>
    <t>% Part.</t>
  </si>
  <si>
    <t>% Part. Redistribuido</t>
  </si>
  <si>
    <t>Responsable</t>
  </si>
  <si>
    <t>Periodicidad de Medición</t>
  </si>
  <si>
    <t>Tipo de Indicador (Gestión, Cobertura, Satisfacción)</t>
  </si>
  <si>
    <t>Línea Base</t>
  </si>
  <si>
    <t>Tendencia</t>
  </si>
  <si>
    <t>% de Cumplimiento promedio ponderado</t>
  </si>
  <si>
    <t>Evidencias</t>
  </si>
  <si>
    <t>1.1.1</t>
  </si>
  <si>
    <t>M1</t>
  </si>
  <si>
    <t>Talento Humano Competente y satisfecho, compormetido con la excelencia en salud y en la gestión de los procesos y orientado a la innovación  (Gestionar el Plan Estratégico de Talento Humano - PETH)</t>
  </si>
  <si>
    <t>Gestión Talento Humano</t>
  </si>
  <si>
    <t>Anual</t>
  </si>
  <si>
    <t>Satisfacción</t>
  </si>
  <si>
    <t>Ascendente</t>
  </si>
  <si>
    <t>&gt;= al del año anterior</t>
  </si>
  <si>
    <t>Gestión Talento Humano y Oficina de Planeación</t>
  </si>
  <si>
    <t>Gestión</t>
  </si>
  <si>
    <t>100% con certificado de aprobación</t>
  </si>
  <si>
    <t>Semestral</t>
  </si>
  <si>
    <t>Plan de capacitación Virtual: Dirigida a 63.377, fue realizada por 47.562, para un cumplimiento del 75.36%
Presencial: dirigida a
19.202 asistieron 18.140 para un cumplimiento del 94.5%. El total de temas programado se
cumplió al 100%.
El promedio general de cumplimiento fue de
84.83%</t>
  </si>
  <si>
    <t>&gt;= 90% Cumplimiento de las actividades programadas para la vigencia
Formación de 1 oficial de radioprotección</t>
  </si>
  <si>
    <t>Cobertura</t>
  </si>
  <si>
    <t>&gt;=85% de las capacitaciones programadas para la vigencia</t>
  </si>
  <si>
    <t>&gt;=95%</t>
  </si>
  <si>
    <t>Cumplimiento de las acciones del POA de la Submesa de Ética e  integridad (divulgar, evaluación. Campañas, etc).</t>
  </si>
  <si>
    <t>C-1.10</t>
  </si>
  <si>
    <t>1.1.1.8.1</t>
  </si>
  <si>
    <t>1.1.2</t>
  </si>
  <si>
    <t>M2</t>
  </si>
  <si>
    <t xml:space="preserve">Fortalecimiento de la integralidad en la prestación de servicios de salud, que propicien la apertura a nuevos mercados y nuevos modelos de contratación </t>
  </si>
  <si>
    <t>Juridica</t>
  </si>
  <si>
    <t>&gt;= 95%</t>
  </si>
  <si>
    <t xml:space="preserve">2
</t>
  </si>
  <si>
    <t>2.1.1</t>
  </si>
  <si>
    <t>M3</t>
  </si>
  <si>
    <t xml:space="preserve">Gestión transparente y promoción de una cultura de servicio publico fundamentado en la integridad y la legalidad;  que logre satisfacer las necesidades del usuario y otras partes interesadas </t>
  </si>
  <si>
    <t>Gestión Planeación y Proyectos</t>
  </si>
  <si>
    <t>Cuatrimestral</t>
  </si>
  <si>
    <t>&gt;= 90%</t>
  </si>
  <si>
    <t>Gestión Comunicaciónes</t>
  </si>
  <si>
    <t>2.1.1.1.5</t>
  </si>
  <si>
    <t>Mercadeo y Ventas y Talento Humano</t>
  </si>
  <si>
    <t>SD</t>
  </si>
  <si>
    <t>&gt;= año anterior</t>
  </si>
  <si>
    <t>M4</t>
  </si>
  <si>
    <t xml:space="preserve">Fortalecimiento de la participación ciudadana </t>
  </si>
  <si>
    <t>Atención al Usuario</t>
  </si>
  <si>
    <t>S-3.2</t>
  </si>
  <si>
    <t>Planeación y Proyectos y Comunicaciones</t>
  </si>
  <si>
    <t>&gt;95%</t>
  </si>
  <si>
    <t>o igual que el año anterior</t>
  </si>
  <si>
    <t>M5</t>
  </si>
  <si>
    <t>Implementar nuevas racionalizaciones de tramites a través de la mejora de procesos, tecnología de la información</t>
  </si>
  <si>
    <t>Promedio de cumplimiento del índice de transparencia y acceso a la información</t>
  </si>
  <si>
    <t>Comunicaciones, Planeación</t>
  </si>
  <si>
    <t>&gt;=90%</t>
  </si>
  <si>
    <t>Porcentaje de PQRS manifestadas por los usuarios en relación a los trámites inscritos en SUIT</t>
  </si>
  <si>
    <t>Planeación</t>
  </si>
  <si>
    <t>Oportuno</t>
  </si>
  <si>
    <t>&lt;=1 %</t>
  </si>
  <si>
    <t>Promedio ponderado de cumplimiento de las acciones de racionalización priorizadas para la vigencia</t>
  </si>
  <si>
    <t>&gt;=80%</t>
  </si>
  <si>
    <t>2.1.2</t>
  </si>
  <si>
    <t>M6</t>
  </si>
  <si>
    <t>Servicios integrales de salud caracterizados por la calidad técnica y humana que superen las expectativas de nuestros pacientes y generen confianza en otras partes interesadas</t>
  </si>
  <si>
    <t>2.1.2.1.1</t>
  </si>
  <si>
    <t xml:space="preserve">Promedio de cumplimiento de los criterios  del sistema único de habilitación </t>
  </si>
  <si>
    <t>Calidad</t>
  </si>
  <si>
    <t>Porcentaje de cumplimiento al plan de actualización documental de acuerdo al Plan de Gestión de la Calidad y la necesidad del servicio.</t>
  </si>
  <si>
    <t>Gestión Sistemas de Información</t>
  </si>
  <si>
    <t>Gestión Atención al Usuario (Mercadeo y Ventas)</t>
  </si>
  <si>
    <t>Porcentaje de adherencia a los programas de promoción y prevención de la salud para la población capitada</t>
  </si>
  <si>
    <t>Baja Complejidad</t>
  </si>
  <si>
    <t>&gt;=85%</t>
  </si>
  <si>
    <t>Mayor o igual al año anterior</t>
  </si>
  <si>
    <t>M7</t>
  </si>
  <si>
    <t xml:space="preserve">Recertificación BPE de la central de mezclas parenterales, por parte del INVIMA </t>
  </si>
  <si>
    <t>Servicio Farmacéutico</t>
  </si>
  <si>
    <t>Quinquenal (aplica año 2024)</t>
  </si>
  <si>
    <t>100% Recertificada</t>
  </si>
  <si>
    <t>N/A Año 2025</t>
  </si>
  <si>
    <t>M8</t>
  </si>
  <si>
    <t xml:space="preserve">Recertificación BPM la central de producción de aire medicional, por parte del INVIMA </t>
  </si>
  <si>
    <t xml:space="preserve">Promedio de cumplimiento de criterios de BPM </t>
  </si>
  <si>
    <t>Servicio Farmacéutico y Ambiente Físico</t>
  </si>
  <si>
    <t>Trienal (aplica año 2025)</t>
  </si>
  <si>
    <t>M9</t>
  </si>
  <si>
    <t>Implementar estrategias para contrubuir al fortalecimiento de las RIAS priorizadas por el hospital</t>
  </si>
  <si>
    <t>Gestión de las Rutas Integrales de Atención en Salud (RIAS)</t>
  </si>
  <si>
    <t>Gestión Mercadeo y Ventas</t>
  </si>
  <si>
    <t>&gt;=90% al plan priorizado para la vigencia</t>
  </si>
  <si>
    <t>M10</t>
  </si>
  <si>
    <t>Fortalecer programas de salud mental para los usuarios</t>
  </si>
  <si>
    <t>Adecuación de la infraestructura y procesos para la apertura y puesta en operación del Centro de Salud Mental de Envigado</t>
  </si>
  <si>
    <t>Gestión Baja Complejidad</t>
  </si>
  <si>
    <t>N/A</t>
  </si>
  <si>
    <t>Urgencias</t>
  </si>
  <si>
    <t>Descendente</t>
  </si>
  <si>
    <t>&lt;= año anterior</t>
  </si>
  <si>
    <t>Porcentaje de cumplimiento en la meta de atenciones psicoeducativas en abordaje de la salud mental</t>
  </si>
  <si>
    <t>10016 atenciones</t>
  </si>
  <si>
    <t>3.1.1</t>
  </si>
  <si>
    <t>M11</t>
  </si>
  <si>
    <t>META</t>
  </si>
  <si>
    <t>Organización eficiente de procesos, con una administración responsable de recursos y el cumplimiento de las metas institucionales</t>
  </si>
  <si>
    <t>Financiera
(Compliado por Calidad)</t>
  </si>
  <si>
    <t>Cumple</t>
  </si>
  <si>
    <t>Promedio ponderado del Indice de desempeño de la E.S.E dado por la función publica  (MIPG/MECI) en el FURAG de cada vigencia</t>
  </si>
  <si>
    <t xml:space="preserve">Promedio de cumplimiento de las acciones de mejora para autodiagnóstico de MIPG </t>
  </si>
  <si>
    <t>Tasa de éxito en los procesos judiciales (Sentencias favorables / total de  sentencias dictadas en la vigencia)</t>
  </si>
  <si>
    <t>&gt;=50%</t>
  </si>
  <si>
    <t>M12</t>
  </si>
  <si>
    <t xml:space="preserve">Sostenibilidad financiera </t>
  </si>
  <si>
    <t>Porcentaje de cumplimiento del Programa de Saneamiento Fiscal y Financiero</t>
  </si>
  <si>
    <t>Oficina Gestión Financiera y Oficina de Planeación</t>
  </si>
  <si>
    <t>Ascedente</t>
  </si>
  <si>
    <t>Margen neto de Utilidad = Utilidad Neta / (Ventas Operacionales+transferencias)</t>
  </si>
  <si>
    <t>Gestión financiera</t>
  </si>
  <si>
    <t>&gt;0</t>
  </si>
  <si>
    <t>3.1.1.1.3</t>
  </si>
  <si>
    <t xml:space="preserve">Indice de rotación  de cuentas por cobrar a clientes </t>
  </si>
  <si>
    <t>182 días</t>
  </si>
  <si>
    <t>&lt;= rotación de cartera de la vigencia anterior</t>
  </si>
  <si>
    <t>Porcentaje de recuperación de cartera resultante de las conciliaciones</t>
  </si>
  <si>
    <t>≥ al año anterior</t>
  </si>
  <si>
    <t>M13</t>
  </si>
  <si>
    <t xml:space="preserve">Apertura a nuevos mercados y nuevos modelos de contratación </t>
  </si>
  <si>
    <t>Porcentaje de Cumplimiento del Presupuesto de Ventas (Ingresos Operacionales)</t>
  </si>
  <si>
    <t>$213.259 millones</t>
  </si>
  <si>
    <t>&gt;=95% del presupuesto de ventas de la vigencia</t>
  </si>
  <si>
    <t>Porcentaje de glosa y devoluciones efectiva</t>
  </si>
  <si>
    <t>Gestión de Servicios</t>
  </si>
  <si>
    <t>&lt;= 1.5%</t>
  </si>
  <si>
    <t>Promedio acumulado días de respuesta efectiva a glosas y devoluciones</t>
  </si>
  <si>
    <t>20.35 días</t>
  </si>
  <si>
    <t>≤ 22 días</t>
  </si>
  <si>
    <t>M14</t>
  </si>
  <si>
    <t xml:space="preserve">Fortalecimiento en la implementación del Sistema Obligatorio de Garantía de la Calidad </t>
  </si>
  <si>
    <t>M15</t>
  </si>
  <si>
    <t>Gestionar los Riesgos Institucionales</t>
  </si>
  <si>
    <t>Porcentaje de cumplimiento en efectividad y acciones definidas a los controles de los 11 subsistemas de gestión de riesgos</t>
  </si>
  <si>
    <t xml:space="preserve">&gt;=80% </t>
  </si>
  <si>
    <t>Porcentaje de los procesos que participan en la construcción de los subsistemas de riesgos, identificaron, priorizaron y evaluaron</t>
  </si>
  <si>
    <t>Planeacion</t>
  </si>
  <si>
    <t>Porcentaje de cumplimiento de la debida diligencia para los riesgos SARLAFT</t>
  </si>
  <si>
    <t>Porcentaje de cumplimiento de los controles y acciones de mejora a los riesgos del SICOF según matriz de riesgos de la vigencia</t>
  </si>
  <si>
    <t>Porcentaje de Cumplimiento de las medidas del código de conducta y buen gobierno según autoevaluación diagnostico de la ESE aplicando el autodiagnósticos de la Supersalud</t>
  </si>
  <si>
    <t>% de funcionarios que realizó la capacitación de Articulación del código de conducta y buen gobierno, SARLAFT/FPDAM, SICOF, PAAC y PTEI</t>
  </si>
  <si>
    <t>&gt;=90% de los funcionarios  y contratistas nuevos incoporados durante la vigencia</t>
  </si>
  <si>
    <t>4.1.1</t>
  </si>
  <si>
    <t>M16</t>
  </si>
  <si>
    <t xml:space="preserve">Gestión Estratégico de Tecnología y Sistemas de Información que esté alineado a las estrategias institucionales  y que genere valor público y habilite las capacidades y servicios de tecnología necesarios para impulsar las transformaciones  y la toma de deciones de  la organización </t>
  </si>
  <si>
    <t>Sistemas de Información</t>
  </si>
  <si>
    <t xml:space="preserve">&gt;=95% </t>
  </si>
  <si>
    <t>&lt;=50% de riesgos en extremos y altos de los riesgos de seguridad digital</t>
  </si>
  <si>
    <t xml:space="preserve">&gt;=90% </t>
  </si>
  <si>
    <t>4.1.2</t>
  </si>
  <si>
    <t>M17</t>
  </si>
  <si>
    <t>Gestión archivistica y el manejo adecuado de la información que permite identificar, analizar e intervenir aspectos de mayor relevancia en la gestión de la información - PINAR</t>
  </si>
  <si>
    <t>4.2.1</t>
  </si>
  <si>
    <t>M18</t>
  </si>
  <si>
    <t>Disponer de tecnología biomédica e industrial acorde con las necesidades, que se asegure la satisfacción del usuario y la prestación de un servicio innovador, seguro y con calidad.</t>
  </si>
  <si>
    <t>Ambiente Fisico y Medio Ambiente</t>
  </si>
  <si>
    <t>Mayor a la vigencia anterior</t>
  </si>
  <si>
    <t>M19</t>
  </si>
  <si>
    <t>Aumentar la capacidad instalada y tecnológica de la Unidad de Cuidados Especiales Cardiovascular</t>
  </si>
  <si>
    <t>M20</t>
  </si>
  <si>
    <t>Renovación tecnológica de Angiografo</t>
  </si>
  <si>
    <t>Renovación tecnológica de dos(2) equipos angiografos para la unidad Cardio Neuro Vascular</t>
  </si>
  <si>
    <t>n/a</t>
  </si>
  <si>
    <t>M21</t>
  </si>
  <si>
    <t>Adquisición de nuevas tecnologías en imagenologia -  Resonador</t>
  </si>
  <si>
    <t>M22</t>
  </si>
  <si>
    <t xml:space="preserve">Fortalecer la tecnología biomédica de la Unidad neonatal </t>
  </si>
  <si>
    <t>n/a (pendiente informe de Ambiente físico de deterioro de equipos)</t>
  </si>
  <si>
    <t>4.2.2</t>
  </si>
  <si>
    <t>M23</t>
  </si>
  <si>
    <t xml:space="preserve">Fortalecimiento de la infraestructura hospitalaria, de acuerdo a los requisitos de la resolución 3100 de 2019 - Sistema Único de Habilitación </t>
  </si>
  <si>
    <t>Ambiente físico y medio ambiente</t>
  </si>
  <si>
    <t>M24</t>
  </si>
  <si>
    <t>Ampliación del servicio de central de esterilización</t>
  </si>
  <si>
    <t>M25</t>
  </si>
  <si>
    <t>Ampliación y adecuación del servicio de cirugía</t>
  </si>
  <si>
    <t>M26</t>
  </si>
  <si>
    <t xml:space="preserve">Disponer de instalaciones locativas seguras confortables e incluyentes, que generen bienestar para los pacientes </t>
  </si>
  <si>
    <t>4.3.1</t>
  </si>
  <si>
    <t>M27</t>
  </si>
  <si>
    <t>Consolidar un programa de gestión ambiental que contribuya al cuidado del medio ambiente y a la generación de espacios saludables</t>
  </si>
  <si>
    <t xml:space="preserve">Promedio de cumplimiento del Plan de Gestión Ambiental - Programa de producción más limpia </t>
  </si>
  <si>
    <t>Mayor o igual año al anterior</t>
  </si>
  <si>
    <t>M28</t>
  </si>
  <si>
    <t xml:space="preserve">Fortalecer la cuantificación de la ejecución presupuestal de las acciones institucionales, orientadas a la protección del medio ambiente </t>
  </si>
  <si>
    <t>4.4.1</t>
  </si>
  <si>
    <t>M29</t>
  </si>
  <si>
    <t xml:space="preserve">Gestionar plan de adquisiciones de bienes y servicios </t>
  </si>
  <si>
    <t>Gestión Logistica</t>
  </si>
  <si>
    <t>&gt;=95% de adherencia según proporción de cumplimiento presupuesto de reconocimientos.</t>
  </si>
  <si>
    <t>&lt;=5%</t>
  </si>
  <si>
    <t>M30</t>
  </si>
  <si>
    <t>Aumento en la generación de beneficios y aprovechamientos en la adquisición de medicamentos</t>
  </si>
  <si>
    <t>IPC de la vigencia anterior</t>
  </si>
  <si>
    <t>Elaboró el informe</t>
  </si>
  <si>
    <t>Elkin Evelio Palacio Herrera</t>
  </si>
  <si>
    <t>Jefe Oficina Planeación y Proyectos</t>
  </si>
  <si>
    <t>E.S.E. HOSPITAL MANUEL URIBE ÀNGEL</t>
  </si>
  <si>
    <t>PERSPECTIVAS</t>
  </si>
  <si>
    <t>LINEAS ESTRATÉGICAS</t>
  </si>
  <si>
    <t>OBJETIVO ESTRATEGICO EN LA PE</t>
  </si>
  <si>
    <t>PESO % OBJETIVOS</t>
  </si>
  <si>
    <t>PESO % PROYECTOS</t>
  </si>
  <si>
    <t>DESCRIPCIÓN META ESTRATÉGICAA</t>
  </si>
  <si>
    <t>APRENDIZAJE</t>
  </si>
  <si>
    <t xml:space="preserve">Aprendizaje, transferencia del conocimiento, bienestar y cultura organizacional </t>
  </si>
  <si>
    <t>1.	Impulsar la excelencia y la innovación a través de la alineación de los componentes que integran la gestión del Talento Humano con los objetivos institucionales y los lineamientos de la cultura organizacional, mediante acciones de mejoramiento continuo en el desarrollo, el reconocimiento, el bienestar y la motivación de los servidores</t>
  </si>
  <si>
    <r>
      <rPr>
        <b/>
        <sz val="12"/>
        <rFont val="Arial"/>
        <family val="2"/>
      </rPr>
      <t>Programa 1:</t>
    </r>
    <r>
      <rPr>
        <sz val="12"/>
        <rFont val="Arial"/>
        <family val="2"/>
      </rPr>
      <t xml:space="preserve"> 
Trascendemos a la excelencia a través de un talento humano satisfecho,  competente y orientado a la innovación   </t>
    </r>
  </si>
  <si>
    <t xml:space="preserve">1.1 Contribuir al cumplimiento de estándares de excelencia y la creación de valor desde todos los procesos institucionales, a través de la gestión de las competencias y el bienestar del talento humano y la promoción continúa de valores y principios, la cultura organizacional y la innovación  </t>
  </si>
  <si>
    <r>
      <t xml:space="preserve">Proyecto 1: 
</t>
    </r>
    <r>
      <rPr>
        <sz val="12"/>
        <rFont val="Arial"/>
        <family val="2"/>
      </rPr>
      <t xml:space="preserve">Gestión estratégica del TH </t>
    </r>
  </si>
  <si>
    <t xml:space="preserve">1.1.1 Gestionar todos los componentes del talento humano a fin de lograr funcionarios competentes, satisfechos </t>
  </si>
  <si>
    <t xml:space="preserve">Talento Humano Competente y satisfecho, compormetido con la excelencia en salud y en la gestión de los procesos y orientado a la innovación </t>
  </si>
  <si>
    <r>
      <t xml:space="preserve">Proyecto 2
</t>
    </r>
    <r>
      <rPr>
        <sz val="12"/>
        <rFont val="Arial"/>
        <family val="2"/>
      </rPr>
      <t>Gestión de servicios para la integralidad de la atención</t>
    </r>
  </si>
  <si>
    <t>1.1.2 Contratar con IPS habilitadas, servicios de salud necesarios para garantizar la integralidad de la atención</t>
  </si>
  <si>
    <t>CLIENTES</t>
  </si>
  <si>
    <t>Atención con Calidad Centrada en Usuario y Familia</t>
  </si>
  <si>
    <t xml:space="preserve">2.	Consolidar a la E.S.E como una institución competitiva fundamentada en principios y valores, que ofrece servicios integrales de salud con énfasis en la excelencia, humanizados, seguros y con resultados clínicos óptimos que impacten positivamente en la satisfacción y fidelización de nuestros pacientes, familia y EAPB.
</t>
  </si>
  <si>
    <r>
      <t xml:space="preserve">Programa 2: 
</t>
    </r>
    <r>
      <rPr>
        <sz val="12"/>
        <rFont val="Arial"/>
        <family val="2"/>
      </rPr>
      <t xml:space="preserve">Nos comprometemos como Institución al servicio de los pacientes y ciudadanos </t>
    </r>
  </si>
  <si>
    <t xml:space="preserve">2.1 Consolidar a la E.S.E como una institución orientada a la prestación de servicios integrales de salud caracterizados por la calidad técnica y humana, que fundamenta su actuar en  principios y valores, buscando superar las expectativas de los pacientes y otras partes interesadas </t>
  </si>
  <si>
    <r>
      <t xml:space="preserve">Proyecto 3
</t>
    </r>
    <r>
      <rPr>
        <sz val="12"/>
        <rFont val="Arial"/>
        <family val="2"/>
      </rPr>
      <t xml:space="preserve">Gestión de servicios orientados al ciudadano </t>
    </r>
  </si>
  <si>
    <t xml:space="preserve">2.1.1 Establecer lineamientos de Atención al Ciudadano como parte fundamental en el cumplimiento de la misión de la E.S.E, a través de una gestión transparente y la promoción de una cultura de servicio publico fundamentado en la integridad y la legalidad;  orientado a satisfacer las necesidades del usuario y otras partes interesadas </t>
  </si>
  <si>
    <r>
      <t xml:space="preserve">Proyecto 4
</t>
    </r>
    <r>
      <rPr>
        <sz val="12"/>
        <rFont val="Arial"/>
        <family val="2"/>
      </rPr>
      <t xml:space="preserve">Impulsamos la excelencia en salud </t>
    </r>
  </si>
  <si>
    <t>2.1.2 Brindar servicios de salud caracterizados por la calidad técnica y humana que superen las expectativas de nuestros pacientes y generen confianza en otras partes interesadas</t>
  </si>
  <si>
    <t>YA LOGRADA EN LA VIGENCIA 2024</t>
  </si>
  <si>
    <t xml:space="preserve">Fortalecimiento en la implementación de las RIAS </t>
  </si>
  <si>
    <t>FINANCIERO</t>
  </si>
  <si>
    <t xml:space="preserve">Gobernabilidad, Sostenibilidad y creación de valor  </t>
  </si>
  <si>
    <t>3.	Orientar a la organización como empresa socialmente responsable, hacia una gestión eficaz y eficiente, que genere valor en todas sus partes interesadas, manteniendo la sostenible y rentabilidad financiera, mediante estrategias que conlleven a la optimización de los recursos, la conquista de nuevos mercados y  el mejoramiento continuo de la operación institucional.</t>
  </si>
  <si>
    <r>
      <rPr>
        <b/>
        <sz val="12"/>
        <rFont val="Arial"/>
        <family val="2"/>
      </rPr>
      <t>Programa 3:</t>
    </r>
    <r>
      <rPr>
        <sz val="12"/>
        <rFont val="Arial"/>
        <family val="2"/>
      </rPr>
      <t xml:space="preserve">  
Desde la gobernanza aportamos a una gestión pública eficiente y eficaz, orientada a la sostenibilidad financiera, la creación de valor y la conquista de nuevos mercados</t>
    </r>
  </si>
  <si>
    <t xml:space="preserve">3.1 A través de la gobernanza, orientar a la empresa hacía una gestión pública eficiente y eficaz, logrando la estabilidad financiera  y el reconocimiento en el sector, facilitando la apertura a nuevos mercados y modelos de negociación </t>
  </si>
  <si>
    <r>
      <t xml:space="preserve">Proyecto 5
</t>
    </r>
    <r>
      <rPr>
        <sz val="12"/>
        <rFont val="Arial"/>
        <family val="2"/>
      </rPr>
      <t xml:space="preserve">Gobernabilidad y Gestión Administrativa y de recursos Financieros </t>
    </r>
    <r>
      <rPr>
        <b/>
        <sz val="12"/>
        <rFont val="Arial"/>
        <family val="2"/>
      </rPr>
      <t xml:space="preserve">
</t>
    </r>
  </si>
  <si>
    <t xml:space="preserve">3.1.1 A través de la gobernanza, orientar a la organización a la gestión eficiente de procesos, la administración responsable de recursos y el cumplimiento de las metas institucionales, para garantizar la  sostenibilidad financiera y la creación de valor y lograr el reconocimiento del sector que facilte la conquista de nuevos mercado y la apertura a nuevos modelos de negociación </t>
  </si>
  <si>
    <t xml:space="preserve">Fortalecimiento en la implementación del Sistema Integral de Garantía de la Calidad </t>
  </si>
  <si>
    <t>Gestión de Riesgos Institucionales</t>
  </si>
  <si>
    <t>PROCESOS INTERNOS</t>
  </si>
  <si>
    <t xml:space="preserve">HMUA competitivo con ambientes seguros, innovación tecnológica e información oportuna y confiable  </t>
  </si>
  <si>
    <t>4.	Gestionar los recursos físicos, tecnológicos y medio ambientales necesarios, para lograr ambientes seguros favorables a la prestación de servicios de salud con excelencia, consolidando a la E.S.E como institución competitiva y socialmente responsable</t>
  </si>
  <si>
    <t>4.1 Gestionar los sistemas de información y la gestión documental, través de la modernización y desarrollo de las tecnologías de la información y las comunicaciones TICs, para lograr una organización más competitiva, eficiente, flexible, innovadora, segura y confiable para la eficaz toma de decisiones y el logro de los objetivos Institucionales.</t>
  </si>
  <si>
    <r>
      <t xml:space="preserve">Proyecto 6
</t>
    </r>
    <r>
      <rPr>
        <sz val="12"/>
        <rFont val="Arial"/>
        <family val="2"/>
      </rPr>
      <t xml:space="preserve">Gestión Estratégica de la Tecnología  de  la Información y la comunicación 
</t>
    </r>
    <r>
      <rPr>
        <b/>
        <sz val="12"/>
        <rFont val="Arial"/>
        <family val="2"/>
      </rPr>
      <t xml:space="preserve">
</t>
    </r>
  </si>
  <si>
    <t xml:space="preserve">4.1.1 Liderar la gestión estratégica con tecnologías de la información y las comunicaciones mediante la definición, implementación, ejecución, seguimiento y divulgación de un Plan Estratégico de Tecnología y Sistemas de Información (PETI)
que esté alineado a la estrategia y modelo integrado de gestión de la entidad y el cual, con un enfoque de generación de valor público, habilite las capacidades y servicios de tecnología necesarios para impulsar las transformaciones  y la toma de deciones para el  desarrollo estratégicos de  la organización </t>
  </si>
  <si>
    <r>
      <t xml:space="preserve">Proyecto 7
</t>
    </r>
    <r>
      <rPr>
        <sz val="12"/>
        <rFont val="Arial"/>
        <family val="2"/>
      </rPr>
      <t xml:space="preserve">Gestión Documental </t>
    </r>
    <r>
      <rPr>
        <b/>
        <sz val="12"/>
        <rFont val="Arial"/>
        <family val="2"/>
      </rPr>
      <t xml:space="preserve">
</t>
    </r>
  </si>
  <si>
    <t xml:space="preserve">4.1.2 Contar con un marco de referencia para la planeación y la gestión archivistica y el manejo adecuado de la información, a través de estrategias a corto y mediano plazo que permitan identificar, analizar e intervenir aspectos de mayor relevancia en la gestión de la información </t>
  </si>
  <si>
    <t xml:space="preserve">Gestión archivistica y el manejo adecuado de la información que permite identificar, analizar e intervenir aspectos de mayor relevancia en la gestión de la información </t>
  </si>
  <si>
    <r>
      <t xml:space="preserve">Programa 5 
</t>
    </r>
    <r>
      <rPr>
        <sz val="12"/>
        <rFont val="Arial"/>
        <family val="2"/>
      </rPr>
      <t xml:space="preserve">Gestión Estratégica de la Tecnología y la infraestructura hospitalaria </t>
    </r>
  </si>
  <si>
    <t xml:space="preserve">4.2 Propender por el uso racional de recursos y la gestión de ambientes saludables, seguros e incluyentes; fortaleciendo la  innovación y el desarrollo tecnológico, agregando valor a la prestación  de servicios de salud y al  cuidado del medio ambiente  </t>
  </si>
  <si>
    <r>
      <t xml:space="preserve">Proyecto 8
</t>
    </r>
    <r>
      <rPr>
        <sz val="12"/>
        <rFont val="Arial"/>
        <family val="2"/>
      </rPr>
      <t xml:space="preserve">Gestión de la  tecnología biomédica e industrial 
</t>
    </r>
  </si>
  <si>
    <t>4.2.1 Contribuir en la toma de decisiones en el ámbito de la gestión estratégica y en la práctica clínica, con el fin de direccionar la compra y/o el ingreso de la tecnología
biomédica e industrial acorde con las necesidades, de tal manera que se asegure la satisfacción del usuario y la prestación de un servicio innovador, seguro y con calidad.</t>
  </si>
  <si>
    <t>NO PRIORIZADA PARA LA VIGENCIA 2025</t>
  </si>
  <si>
    <r>
      <t xml:space="preserve">Proyecto 9
</t>
    </r>
    <r>
      <rPr>
        <sz val="12"/>
        <rFont val="Arial"/>
        <family val="2"/>
      </rPr>
      <t xml:space="preserve">Gestión y fortalecimiento del Ambiente Físico Hospitalario </t>
    </r>
    <r>
      <rPr>
        <b/>
        <sz val="12"/>
        <rFont val="Arial"/>
        <family val="2"/>
      </rPr>
      <t xml:space="preserve">
</t>
    </r>
  </si>
  <si>
    <t xml:space="preserve">4.2.2  Disponer de instalaciones locativas seguras confortables e incluyentes, que generen bienestar para los pacientes </t>
  </si>
  <si>
    <r>
      <t xml:space="preserve">Programa 6:   
</t>
    </r>
    <r>
      <rPr>
        <sz val="12"/>
        <rFont val="Arial"/>
        <family val="2"/>
      </rPr>
      <t xml:space="preserve">Cuidando nuestro mundo </t>
    </r>
  </si>
  <si>
    <t>4.3  Implementar acciones e iniciativas que contribuyan a una gestión responsable del  medio ambiente</t>
  </si>
  <si>
    <r>
      <t xml:space="preserve">Proyecto 10
</t>
    </r>
    <r>
      <rPr>
        <sz val="12"/>
        <rFont val="Arial"/>
        <family val="2"/>
      </rPr>
      <t xml:space="preserve">Promovemos la sostenibilidad medio ambiental 
</t>
    </r>
    <r>
      <rPr>
        <b/>
        <sz val="12"/>
        <rFont val="Arial"/>
        <family val="2"/>
      </rPr>
      <t xml:space="preserve">
</t>
    </r>
  </si>
  <si>
    <t>4.3.1 Consolidar un programa de gestión ambiental que contribuya al cuidado del medio ambiente, generando espacios saludables</t>
  </si>
  <si>
    <t>Fortalecer el programa de gestión ambiental que contribuya al cuidado del medio ambiente y a la generación de espacios saludables</t>
  </si>
  <si>
    <t xml:space="preserve">Fortalecer la cuentificación de la ejecución presupuestal de las acciones institucionales, orientadas a la protección del medio ambiente </t>
  </si>
  <si>
    <r>
      <t xml:space="preserve">Programa 7. 
</t>
    </r>
    <r>
      <rPr>
        <sz val="12"/>
        <rFont val="Arial"/>
        <family val="2"/>
      </rPr>
      <t xml:space="preserve">Bienes y servicios para un ambiente hospitalario seguro </t>
    </r>
  </si>
  <si>
    <t xml:space="preserve">4.4 Gestionar de una manera eficaz y transparente, la adquisición de bienes e insumos requeridos para la atención segura y oportuna de los pacientes y para la operación eficaz de los procesos  </t>
  </si>
  <si>
    <r>
      <t xml:space="preserve">Proyecto 11
</t>
    </r>
    <r>
      <rPr>
        <sz val="12"/>
        <rFont val="Arial"/>
        <family val="2"/>
      </rPr>
      <t xml:space="preserve">Gestión Transparente de  Bienes y Servicios </t>
    </r>
    <r>
      <rPr>
        <b/>
        <sz val="12"/>
        <rFont val="Arial"/>
        <family val="2"/>
      </rPr>
      <t xml:space="preserve">
</t>
    </r>
    <r>
      <rPr>
        <b/>
        <sz val="12"/>
        <color rgb="FFFF0000"/>
        <rFont val="Arial"/>
        <family val="2"/>
      </rPr>
      <t xml:space="preserve">
</t>
    </r>
  </si>
  <si>
    <t xml:space="preserve">4.4.1  A través del proceso de gestión logística, disponer de manera oportuna y segura de los bienes y servicios requeridos para la prestación de los servicios y la operación organizacional </t>
  </si>
  <si>
    <t>4.1.1.1.2.1</t>
  </si>
  <si>
    <t>3.1.1.3.1</t>
  </si>
  <si>
    <t>2.1.1.3.1</t>
  </si>
  <si>
    <t>1.1.1.6.1</t>
  </si>
  <si>
    <t>2.1.2.6</t>
  </si>
  <si>
    <t>1.1.1.4.1</t>
  </si>
  <si>
    <t>3.1.1.1.1</t>
  </si>
  <si>
    <t>3.1.1.1.2</t>
  </si>
  <si>
    <t>Gestión de los equipos básicos de atención en salud (EBS)</t>
  </si>
  <si>
    <t>3.1.1.5.2</t>
  </si>
  <si>
    <t>2.1.2.5.5</t>
  </si>
  <si>
    <t>1.1.1.5.1</t>
  </si>
  <si>
    <t>4.2.2.2.1</t>
  </si>
  <si>
    <t>COD.ANTER.INDICADOR</t>
  </si>
  <si>
    <t>S-1.1</t>
  </si>
  <si>
    <t>1.1.1.3.1</t>
  </si>
  <si>
    <t>C-1.4</t>
  </si>
  <si>
    <t>C-1.7</t>
  </si>
  <si>
    <t>1.1.1.6.2</t>
  </si>
  <si>
    <t>1.1.1.7.1</t>
  </si>
  <si>
    <t>2.1.1.1.1</t>
  </si>
  <si>
    <t>2.1.1.2.1</t>
  </si>
  <si>
    <t>C-3.5</t>
  </si>
  <si>
    <t>2.1.1.1.2</t>
  </si>
  <si>
    <t>C-3.2</t>
  </si>
  <si>
    <t>C-3.6</t>
  </si>
  <si>
    <t>S-3.7</t>
  </si>
  <si>
    <t>2.1.2.5.1</t>
  </si>
  <si>
    <t>NUEVO-C-4.4</t>
  </si>
  <si>
    <t>C-4.1</t>
  </si>
  <si>
    <t>C-4.2</t>
  </si>
  <si>
    <t>S-4.1</t>
  </si>
  <si>
    <t>2.1.2.5.2</t>
  </si>
  <si>
    <t>C-4.3</t>
  </si>
  <si>
    <t>S-4.7</t>
  </si>
  <si>
    <t>2.1.2.3.1</t>
  </si>
  <si>
    <t>2.1.2.5.7</t>
  </si>
  <si>
    <t>3.1.1.2.1</t>
  </si>
  <si>
    <t>3.1.1.2.2</t>
  </si>
  <si>
    <t>3.1.1.2.3</t>
  </si>
  <si>
    <t>NUEVO-C-5.9</t>
  </si>
  <si>
    <t>C-5.6</t>
  </si>
  <si>
    <t>NUEVO-C-5.8</t>
  </si>
  <si>
    <t>3.1.1.4.2</t>
  </si>
  <si>
    <t>NUEVOC-5.11</t>
  </si>
  <si>
    <t>3.1.1.2.6</t>
  </si>
  <si>
    <t>4.1.1.1.1</t>
  </si>
  <si>
    <t>4.2(4.1.1.1.6.1)</t>
  </si>
  <si>
    <t>4.3(4.1.1.1.6.2)</t>
  </si>
  <si>
    <t>C-8.1</t>
  </si>
  <si>
    <t>NUEVOC-9.3.</t>
  </si>
  <si>
    <t>NUEVOS-9.4</t>
  </si>
  <si>
    <t>C-10.1</t>
  </si>
  <si>
    <t>S-10.1</t>
  </si>
  <si>
    <t>NUEVOC-10.2</t>
  </si>
  <si>
    <t>NUEVOC-11.3</t>
  </si>
  <si>
    <t>S-11.1</t>
  </si>
  <si>
    <t>4.1.1.3</t>
  </si>
  <si>
    <t>4.2.1.M20</t>
  </si>
  <si>
    <t>4.2.1.M21</t>
  </si>
  <si>
    <t>PLAN OPERATIVO ANUAL INSTITUCIONAL 2026</t>
  </si>
  <si>
    <t xml:space="preserve">INDICADORES DE GESTIÓN </t>
  </si>
  <si>
    <t>Pendiente de visita del INVIMA</t>
  </si>
  <si>
    <t>PRESUPUESTO VIGENCIA 2026</t>
  </si>
  <si>
    <t>PART. %</t>
  </si>
  <si>
    <t>PLAN OPERATIVO ANUAL INSTITUCIONAL - POAI -2026</t>
  </si>
  <si>
    <r>
      <t xml:space="preserve">Programa 4: 
</t>
    </r>
    <r>
      <rPr>
        <sz val="12"/>
        <rFont val="Arial"/>
        <family val="2"/>
      </rPr>
      <t xml:space="preserve">Integramos la Gestión Estratégica de los sistemas de información </t>
    </r>
  </si>
  <si>
    <t xml:space="preserve">Satisfacción Global del cliente interno (% de funcionarios  satisfechos, como promedio de la medición con los indicadores </t>
  </si>
  <si>
    <t>Actualización del plan táctico del talento humano y aprobación por parte de la SSSA (documento actualizado y aprobado)
Cumplimiento en la Actualización del plan táctico del talento humano y aprobación por parte de la SSSA</t>
  </si>
  <si>
    <t>Porcentaje de cumplimiento del Plan Institucional de Capacitaciones:  (porcentaje de cursos-temas virtuales publicados en la plataforma virtual de la ESE y los  dictados por otros medios diferentes / total temas programados-priorizados en la vigencia)</t>
  </si>
  <si>
    <t xml:space="preserve">Cobertura en capacitación (%  de cursos presenciales y virtuales realizados / total cursos programados en el PIC anual)
porcentaje de Cobertura en capacitación </t>
  </si>
  <si>
    <t>Cobertura de la evaluación de desempeño en el personal vinculado (%  del total de evaluaciones realizadas según corresponda por tipo de nombramiento / total evaluaciones programadas al personal en la vigencia)
% de Cobertura de la evaluación de desempeño en el personal vinculado</t>
  </si>
  <si>
    <t>Porcentaje  de cumplimiento del Plan de bienestar social e incentivos (% de cumplimiento del promedio de los -indicadores en cada eje  / total de metas programadas en cada eje.</t>
  </si>
  <si>
    <t xml:space="preserve">Cobertura de funcionarios beneficiados del plan de bienestar e incentivos  (Se tendra en cuenta la actividad en que mayor participación se tuvo por funcionario, registrando el % alcanzado con respecto al programado). 
%  de cumplimiento del Plan de bienestar social e incentivos </t>
  </si>
  <si>
    <t>Porcentaje de cumplimiento del Plan del comité de convivencia laboral</t>
  </si>
  <si>
    <t>Porcentaje de cumplimiento de criterios aplicables al SGSST de acuerdo a la normatividad Vigente</t>
  </si>
  <si>
    <t xml:space="preserve">Porcentaje de cumplimiento del programa de seguridad y salud en el trabajo verificadas en auditoria interna. (% de acciones o estandares que cumplen en la gestión del SGSST/ total acciones formuladas para la vigencia) </t>
  </si>
  <si>
    <t>Porcentaje de cumplimiento de criterios del autodiagnóstico relación docencia - servicio para los programas de formación de talento humano del área de la salud</t>
  </si>
  <si>
    <t xml:space="preserve">Porcentaje  de cumplimiento de criterios  evaluados a los contratos de los  terceros con los cuales se tienen contratados servicios para asegurar la integralidad de la atención de los pacientes </t>
  </si>
  <si>
    <t>Porcentaje de Cumplimiento del Plan Anticorrupción y de Atención al Ciudadano - PAAC - articulado con el Progama de Transparencia y Ética Empresarial - PTEE/PTEI</t>
  </si>
  <si>
    <t>Porcentaje de cumplimiento del plan de comunicaciones informativo interno y externo</t>
  </si>
  <si>
    <t xml:space="preserve">Porcentaje de cumplimiento del plan de estrategias para la inclusión. </t>
  </si>
  <si>
    <t>Porcentaje de cumplimiento del Programa de humanización “HMUA CON PASIÓN”</t>
  </si>
  <si>
    <t>Porcentaje de funcionarios capacitados en el programa de humanización</t>
  </si>
  <si>
    <t xml:space="preserve">Porcentaje de cumplimiento del Plan de Participación Social en Salud </t>
  </si>
  <si>
    <t>Total de asistentes a los procesos de participación ciudadana.
Variación porcentual en el total de asistentes a los procesos de participación ciudadana.</t>
  </si>
  <si>
    <t>Índice de satisfacción con
los procesos de participación ciudadana
% en el Índice de satisfacción con los procesos de participación ciudadana</t>
  </si>
  <si>
    <t>Cumplimiento de los criterios relacionados con la rendición pública de cuentas a la ciudadanía
% de Cumplimiento de los criterios relacionados con la rendición pública de cuentas a la ciudadanía</t>
  </si>
  <si>
    <t xml:space="preserve">Variación porcentual en el Total de asistentes a la rendición de cuentas, en la vigencia </t>
  </si>
  <si>
    <t xml:space="preserve">Porcentaje general de satisfacción frente a la rendición de cuentas </t>
  </si>
  <si>
    <t>Porcentaje de adherencia a criterios evaluados en los procesos asistenciales (incluyendo guías y protocolos.</t>
  </si>
  <si>
    <t xml:space="preserve">Variación % en el Total de pacientes atendidos en los servicios de alta complejidad 
</t>
  </si>
  <si>
    <t xml:space="preserve">Variación  % de la atención de los servicios en baja complejidad </t>
  </si>
  <si>
    <t xml:space="preserve">% Satisfacción Global de los usuarios </t>
  </si>
  <si>
    <t>Atención en salud pública
Porcentaje de cumplimiento pasos y etapas de IAMII y AIEPI</t>
  </si>
  <si>
    <t>Porcentaje de cumplimiento de las actividades del  Plan de Intervención Colectiva</t>
  </si>
  <si>
    <t>% de variación en la cobertura del Total de usuarios beneficiados de las acciones del PIC respecto a la vigencia anterior</t>
  </si>
  <si>
    <t>Porcetaje de satisfacción PIC - Plan de Intervenciones colectivas</t>
  </si>
  <si>
    <t>Porcentaje de cumplimiento de criterios de BPE Central de Mezclas</t>
  </si>
  <si>
    <t>% en la disminución en el Indice de pacientes residentes del Municipio de Envigado, consultantes en urgencias con diagnósticos de salud mental.</t>
  </si>
  <si>
    <t>Indicador 11 PGG. Oportunidad reporte de información Decreto 2193 de 2004 (compilado en la Sección 2. Cap. 8, Titulo 3, parte 5 del libro 2 del Dec 780/2016
Indicador 11 PGG. % de cumplimiento en el envio oportuno de los reporte de información Decreto 2193 de 2004 (compilado en la Sección 2. Cap. 8, Titulo 3, parte 5 del libro 2 del Dec 780/2016</t>
  </si>
  <si>
    <t xml:space="preserve">Indicador 10 PGG. reporte de la Circular Unica-Indicador
Indicador 10 PGG. Cumplimiento del 100% de los reporte de la Circular Unica-Indicador
</t>
  </si>
  <si>
    <t>Proporción de CI que condieran que las sugerencias presentadas por el personal son analizadas e implementados por la E.S.E.
Porcentaje  de CI que condieran que las sugerencias presentadas por el personal son analizadas e implementados por la E.S.E.</t>
  </si>
  <si>
    <t>Efectividad en la Auditoria para el Mejoramiento Continuo de la Calidad de la atención en Salud - PAMEC (cumplimiento acciones de mejora sobre total programadas)</t>
  </si>
  <si>
    <t xml:space="preserve">Gestión Estratégico de Tecnología y Sistemas de Información- PETI que esté alineado a las estrategias institucionales  y que genere valor público y habilite las capacidades y servicios de tecnología necesarios para impulsar las transformaciones  y la toma de deciones de  la organización </t>
  </si>
  <si>
    <t xml:space="preserve">Porcentaje de cumplimiento de la inversión en  renovación tecnológica  informática priorizada para la vigencia 
</t>
  </si>
  <si>
    <t xml:space="preserve">Porcentaje del cumplimiento del plan de mantenimiento para la continuidad en la prestación de los sistemas informaticos- software, hardware y ERP requeridos para la operación de los procesos (contratación para la usabilidad, actualización y mantenimiento cuando se requiere)
</t>
  </si>
  <si>
    <t>Porcentaje de aplicativos desarrollados, adquiridos e implementados priorizados para la vigencia  (aplicativo que estandarice cuadro de turnos, socialización de capacitaciones,  seguimiento a contratos y a indicadores)</t>
  </si>
  <si>
    <t>Porcentaje de cumplimiento del plan de seguridad y privacidad de la información (Otra Meta Independiente)</t>
  </si>
  <si>
    <t>Gestión política de tratamiento de riesgos de seguridad y privacidad de la información y actualizar en el manual y plan de tratamientos de gestión de riesgos en relación a esta
% cumplimiento en la Gestión (revisión y/o actualización x pertinencia) política de tratamiento de riesgos de seguridad y privacidad de la información y actualizar en el manual y plan de tratamientos de gestión de riesgos en relación a esta</t>
  </si>
  <si>
    <t xml:space="preserve">Proporción de riesgos de seguridad digital priorizados que luego de los controles quedan en nivel de riesgo residual es alto o extremo, en relación a la totalidad de los riesgos de seguridad digital identificados 
Porcentaje de riesgos de seguridad digital priorizados que luego de los controles quedan en nivel de riesgo residual es alto o extremo, en relación a la totalidad de los riesgos de seguridad digital identificados </t>
  </si>
  <si>
    <t>Porcentaje de cumplimiento de las acciones de mejora definidas para los riesgos de seguridad informática</t>
  </si>
  <si>
    <t>Porcentaje de cumplimiento del Plan de Gestión Documental</t>
  </si>
  <si>
    <t>Porcentaje de cumplimiento en la implementación de las acciones orientadas al cumplimiento de las TRD-FUID según meta definida a cada servicio.</t>
  </si>
  <si>
    <t xml:space="preserve">Porcentaje de cumplimiento del plan de mantenimiento preventivo  de la tecnología biomédica e industrial </t>
  </si>
  <si>
    <t xml:space="preserve">Porcentaje de cumplimiento del plan de renovación tecnológica (adquiridos / Programados )
</t>
  </si>
  <si>
    <t>Porcentaje de cumplimiento de capacitación en gestión de la tecnología (realizados / programados)</t>
  </si>
  <si>
    <t>Número de camas adicionales en la UCE Cardiovascular (8)
Variación porcentual en el Número de camas adicionales en la UCE Cardiovascular (8)</t>
  </si>
  <si>
    <t>Renovación tecnológica de dos(2) equipos angiografos para la unidad Cardio Neuro Vascular
Porcentaje de cumplimiento de cada una de las etapas definidas en cada periodo para la adquisición de tecnología biomédica para la Unidad Cardio-Neuro-Vascular, con enfasis en los angiografos.</t>
  </si>
  <si>
    <t>Adquisición de nuevas tecnologías en imagenologia -  Resonador
Porcentaje de cumplimiento de cada una de las etapas definidas en cada periodo para la adquisición de tecnología biomédica para el servicio de imagenología entre otros, el resonador.</t>
  </si>
  <si>
    <t>Adquisición de nuevas tecnologías UCI Neonatal
Porcentaje de cumplimiento de cada una de las etapas definidas en cada periodo para la adquisición de tecnología biomédica para la UCI-Neonatal</t>
  </si>
  <si>
    <t>Proporción  de ordenes de mantenimiento  de infraestructura  ejecutadas 
Porcentaje  de solicitudes de mantenimiento correctivo de infraestructura  resueltas del total solicitadas en la vigencia</t>
  </si>
  <si>
    <t xml:space="preserve">% de cumplimiento en la Gestión de Obras de Infraestructura: Numero de obras ejecutadas / Numero de obras programadas </t>
  </si>
  <si>
    <t>Porcentaje de criterios de Infraestructura física que cumple criterios del SUH</t>
  </si>
  <si>
    <t>Indice de satisfacción de los usuarios en relación con el ambiente físico
% de cumplimiento del Indice de satisfacción de los usuarios en relación con el ambiente físico</t>
  </si>
  <si>
    <t xml:space="preserve">Servicio de central de esterilización intervenido en infraestructura, 
Porcentaje de cumplimiento de cada una de las etapas y reformas requeridas en infraestructura de la Central de Esterilización, </t>
  </si>
  <si>
    <t>Servicio de quirofanos y ginecobstetricia intervenido en infraestructura
% de cumplimiento de las etapas para el Servicio de quirofanos y ginecobstetricia intervenido en infraestructura</t>
  </si>
  <si>
    <t>% de Cumplimiento requisitos de accesibilidad y señalización para los espacios físicos de acceso al ciudadano.  (NTC 6047)</t>
  </si>
  <si>
    <t>Total de personas que participaron de las acciones de gestión ambiental
Porcentaje de participantes (funcionarios, estudiantes, usuarios) en las acciones de gestión ambiental</t>
  </si>
  <si>
    <t xml:space="preserve">Proporción de Cliente Internos que consideran que la E.S.E es una institución limpia, ordenada y aseada  
Porcentaje de Cliente Internos que consideran que la E.S.E es una institución limpia, ordenada y aseada  </t>
  </si>
  <si>
    <t xml:space="preserve">Contribución en compras responsables con el medio ambiente 
% de cumplimiento en la inversión que Contribuya en compras responsables con el medio ambiente </t>
  </si>
  <si>
    <t xml:space="preserve">Porcentaje de de recursos ejecutados en el vigencia en el Programa Cuidando Nuestro Mundo, respecto a la ejecución vigencia anterior </t>
  </si>
  <si>
    <t>Proporción de ejecución del plan de adquisiciones
Porcentaje de ejecución del plan de adquisiciones</t>
  </si>
  <si>
    <t>Indice de backorder de productos
Indice de backorder de productos= % promedio de: (% que represeta el total de referencias desabastecidas del total requeridas) y (%  que representa el costo de las unidades desabastecidas del costo de las unidades requeridas en medicamentos e insumos)</t>
  </si>
  <si>
    <t xml:space="preserve">Satisfacción de proveedores 
% de Satisfacción de proveedores </t>
  </si>
  <si>
    <t>Proporción de ahorros generados al plan de compras
Porcentaje que representa los ahorros  obtenidos del total de compras ejecutadas, según la proyección en el  plan de compras</t>
  </si>
  <si>
    <t>Meta 2026</t>
  </si>
  <si>
    <t xml:space="preserve">Observaciones Planeación Vigencia 2026
</t>
  </si>
  <si>
    <t>Cumplimiento año 2026</t>
  </si>
  <si>
    <t>Resultados Año 2026</t>
  </si>
  <si>
    <t>Fecha de aprobación: 9 de diciembre de 2025</t>
  </si>
  <si>
    <t>Fecha de actualización: 31 de enero de 2026 (se armonizó con resultados de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</si>
</sst>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quot;$&quot;\ * #,##0.00_-;\-&quot;$&quot;\ * #,##0.00_-;_-&quot;$&quot;\ * &quot;-&quot;??_-;_-@_-"/>
    <numFmt numFmtId="43" formatCode="_-* #,##0.00_-;\-* #,##0.00_-;_-* &quot;-&quot;??_-;_-@_-"/>
    <numFmt numFmtId="164" formatCode="_-&quot;$&quot;\ * #,##0_-;\-&quot;$&quot;\ * #,##0_-;_-&quot;$&quot;\ * &quot;-&quot;??_-;_-@_-"/>
    <numFmt numFmtId="166" formatCode="0.0%"/>
    <numFmt numFmtId="167" formatCode="_-* #,##0_-;\-* #,##0_-;_-* &quot;-&quot;??_-;_-@_-"/>
  </numFmts>
  <fonts count="34" x14ac:knownFonts="1">
    <font>
      <sz val="11"/>
      <color theme="1"/>
      <name val="Aptos Narrow"/>
      <family val="2"/>
      <scheme val="minor"/>
    </font>
    <font>
      <sz val="11"/>
      <color theme="1"/>
      <name val="Aptos Narrow"/>
      <family val="2"/>
      <scheme val="minor"/>
    </font>
    <font>
      <sz val="10"/>
      <name val="Arial"/>
      <family val="2"/>
    </font>
    <font>
      <sz val="18"/>
      <name val="Century Gothic"/>
      <family val="2"/>
    </font>
    <font>
      <sz val="11"/>
      <name val="Aptos Narrow"/>
      <family val="2"/>
      <scheme val="minor"/>
    </font>
    <font>
      <i/>
      <sz val="14"/>
      <name val="Century Gothic"/>
      <family val="2"/>
    </font>
    <font>
      <b/>
      <sz val="14"/>
      <color theme="0"/>
      <name val="Century Gothic"/>
      <family val="2"/>
    </font>
    <font>
      <sz val="14"/>
      <name val="Century Gothic"/>
      <family val="2"/>
    </font>
    <font>
      <sz val="14"/>
      <name val="Arial"/>
      <family val="2"/>
    </font>
    <font>
      <sz val="12"/>
      <name val="Arial"/>
      <family val="2"/>
    </font>
    <font>
      <b/>
      <sz val="12"/>
      <color theme="0"/>
      <name val="Arial"/>
      <family val="2"/>
    </font>
    <font>
      <b/>
      <sz val="14"/>
      <color theme="0"/>
      <name val="Arial"/>
      <family val="2"/>
    </font>
    <font>
      <b/>
      <sz val="14"/>
      <color theme="0"/>
      <name val="Calibri"/>
      <family val="2"/>
    </font>
    <font>
      <sz val="14"/>
      <name val="Calibri"/>
      <family val="2"/>
    </font>
    <font>
      <sz val="11"/>
      <name val="Arial"/>
      <family val="2"/>
    </font>
    <font>
      <sz val="11"/>
      <name val="Calibri"/>
      <family val="2"/>
    </font>
    <font>
      <sz val="9"/>
      <name val="Aptos Narrow"/>
      <family val="2"/>
      <scheme val="minor"/>
    </font>
    <font>
      <u/>
      <sz val="11"/>
      <color theme="10"/>
      <name val="Aptos Narrow"/>
      <family val="2"/>
      <scheme val="minor"/>
    </font>
    <font>
      <u/>
      <sz val="11"/>
      <name val="Aptos Narrow"/>
      <family val="2"/>
      <scheme val="minor"/>
    </font>
    <font>
      <i/>
      <sz val="14"/>
      <name val="Arial"/>
      <family val="2"/>
    </font>
    <font>
      <sz val="14"/>
      <name val="Aptos Narrow"/>
      <family val="2"/>
      <scheme val="minor"/>
    </font>
    <font>
      <sz val="20"/>
      <name val="Aptos Narrow"/>
      <family val="2"/>
      <scheme val="minor"/>
    </font>
    <font>
      <b/>
      <sz val="12"/>
      <color indexed="81"/>
      <name val="Tahoma"/>
      <family val="2"/>
    </font>
    <font>
      <sz val="12"/>
      <color indexed="81"/>
      <name val="Tahoma"/>
      <family val="2"/>
    </font>
    <font>
      <b/>
      <sz val="14"/>
      <color indexed="9"/>
      <name val="Century Gothic"/>
      <family val="2"/>
    </font>
    <font>
      <b/>
      <sz val="16"/>
      <color indexed="9"/>
      <name val="Century Gothic"/>
      <family val="2"/>
    </font>
    <font>
      <b/>
      <sz val="12"/>
      <name val="Arial"/>
      <family val="2"/>
    </font>
    <font>
      <sz val="14"/>
      <color theme="1"/>
      <name val="Aptos Narrow"/>
      <family val="2"/>
      <scheme val="minor"/>
    </font>
    <font>
      <b/>
      <sz val="12"/>
      <color rgb="FFFF0000"/>
      <name val="Arial"/>
      <family val="2"/>
    </font>
    <font>
      <b/>
      <sz val="16"/>
      <name val="Arial"/>
      <family val="2"/>
    </font>
    <font>
      <b/>
      <i/>
      <sz val="14"/>
      <name val="Arial"/>
      <family val="2"/>
    </font>
    <font>
      <b/>
      <sz val="14"/>
      <color theme="1"/>
      <name val="Aptos Narrow"/>
      <family val="2"/>
      <scheme val="minor"/>
    </font>
    <font>
      <sz val="12"/>
      <color theme="1"/>
      <name val="Aptos Narrow"/>
      <family val="2"/>
      <scheme val="minor"/>
    </font>
    <font>
      <b/>
      <sz val="11"/>
      <color theme="0"/>
      <name val="Century Gothic"/>
      <family val="2"/>
    </font>
  </fonts>
  <fills count="15">
    <fill>
      <patternFill patternType="none"/>
    </fill>
    <fill>
      <patternFill patternType="gray125"/>
    </fill>
    <fill>
      <patternFill patternType="solid">
        <fgColor rgb="FFFFFFCC"/>
      </patternFill>
    </fill>
    <fill>
      <patternFill patternType="solid">
        <fgColor rgb="FFFFFF00"/>
        <bgColor indexed="64"/>
      </patternFill>
    </fill>
    <fill>
      <patternFill patternType="solid">
        <fgColor indexed="9"/>
        <bgColor indexed="64"/>
      </patternFill>
    </fill>
    <fill>
      <patternFill patternType="solid">
        <fgColor indexed="16"/>
        <bgColor indexed="64"/>
      </patternFill>
    </fill>
    <fill>
      <patternFill patternType="solid">
        <fgColor theme="6" tint="0.59999389629810485"/>
        <bgColor indexed="64"/>
      </patternFill>
    </fill>
    <fill>
      <patternFill patternType="solid">
        <fgColor theme="0"/>
        <bgColor indexed="64"/>
      </patternFill>
    </fill>
    <fill>
      <patternFill patternType="solid">
        <fgColor rgb="FF0070C0"/>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6600"/>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0" fontId="17" fillId="0" borderId="0" applyNumberFormat="0" applyFill="0" applyBorder="0" applyAlignment="0" applyProtection="0"/>
    <xf numFmtId="0" fontId="32" fillId="0" borderId="0"/>
    <xf numFmtId="0" fontId="1" fillId="0" borderId="0"/>
    <xf numFmtId="0" fontId="2" fillId="2" borderId="2" applyNumberFormat="0" applyFont="0" applyAlignment="0" applyProtection="0"/>
    <xf numFmtId="43" fontId="2" fillId="0" borderId="0" applyFont="0" applyFill="0" applyBorder="0" applyAlignment="0" applyProtection="0"/>
    <xf numFmtId="0" fontId="1" fillId="0" borderId="0"/>
  </cellStyleXfs>
  <cellXfs count="139">
    <xf numFmtId="0" fontId="0" fillId="0" borderId="0" xfId="0"/>
    <xf numFmtId="0" fontId="3" fillId="4" borderId="0" xfId="4" applyFont="1" applyFill="1"/>
    <xf numFmtId="0" fontId="3" fillId="4" borderId="0" xfId="4" applyFont="1" applyFill="1" applyAlignment="1">
      <alignment horizontal="center"/>
    </xf>
    <xf numFmtId="0" fontId="4" fillId="0" borderId="0" xfId="0" applyFont="1"/>
    <xf numFmtId="0" fontId="5" fillId="4" borderId="0" xfId="4" applyFont="1" applyFill="1" applyAlignment="1">
      <alignment wrapText="1"/>
    </xf>
    <xf numFmtId="0" fontId="5" fillId="4" borderId="0" xfId="4" applyFont="1" applyFill="1" applyAlignment="1">
      <alignment horizontal="left" wrapText="1"/>
    </xf>
    <xf numFmtId="0" fontId="5" fillId="4" borderId="0" xfId="4" applyFont="1" applyFill="1" applyAlignment="1">
      <alignment vertical="top" wrapText="1"/>
    </xf>
    <xf numFmtId="0" fontId="5" fillId="4" borderId="0" xfId="4" applyFont="1" applyFill="1" applyAlignment="1">
      <alignment horizontal="center" vertical="top" wrapText="1"/>
    </xf>
    <xf numFmtId="0" fontId="5" fillId="4" borderId="0" xfId="4" applyFont="1" applyFill="1" applyAlignment="1">
      <alignment horizontal="center" wrapText="1"/>
    </xf>
    <xf numFmtId="0" fontId="6" fillId="5" borderId="1" xfId="4" applyFont="1" applyFill="1" applyBorder="1" applyAlignment="1">
      <alignment horizontal="center" vertical="center" textRotation="90" wrapText="1"/>
    </xf>
    <xf numFmtId="0" fontId="6" fillId="5" borderId="1" xfId="4" applyFont="1" applyFill="1" applyBorder="1" applyAlignment="1">
      <alignment horizontal="center" vertical="center" wrapText="1"/>
    </xf>
    <xf numFmtId="0" fontId="7" fillId="6" borderId="1" xfId="4" applyFont="1" applyFill="1" applyBorder="1" applyAlignment="1">
      <alignment horizontal="center" vertical="center" wrapText="1"/>
    </xf>
    <xf numFmtId="0" fontId="4" fillId="0" borderId="0" xfId="0" applyFont="1" applyAlignment="1">
      <alignment horizontal="center"/>
    </xf>
    <xf numFmtId="0" fontId="8" fillId="0" borderId="1" xfId="4" applyFont="1" applyBorder="1" applyAlignment="1">
      <alignment vertical="top" wrapText="1"/>
    </xf>
    <xf numFmtId="166" fontId="8" fillId="0" borderId="1" xfId="5" applyNumberFormat="1" applyFont="1" applyBorder="1" applyAlignment="1">
      <alignment vertical="top" wrapText="1"/>
    </xf>
    <xf numFmtId="0" fontId="9" fillId="7" borderId="1" xfId="0" applyFont="1" applyFill="1" applyBorder="1" applyAlignment="1">
      <alignment vertical="top" wrapText="1"/>
    </xf>
    <xf numFmtId="2" fontId="8" fillId="0" borderId="1" xfId="4" applyNumberFormat="1" applyFont="1" applyBorder="1" applyAlignment="1">
      <alignment horizontal="center" vertical="top" wrapText="1"/>
    </xf>
    <xf numFmtId="0" fontId="10" fillId="8" borderId="1" xfId="0" applyFont="1" applyFill="1" applyBorder="1" applyAlignment="1">
      <alignment vertical="top" wrapText="1"/>
    </xf>
    <xf numFmtId="0" fontId="9" fillId="7" borderId="1" xfId="0" applyFont="1" applyFill="1" applyBorder="1" applyAlignment="1">
      <alignment horizontal="center" vertical="top" wrapText="1"/>
    </xf>
    <xf numFmtId="166" fontId="8" fillId="0" borderId="1" xfId="5" applyNumberFormat="1" applyFont="1" applyBorder="1" applyAlignment="1">
      <alignment horizontal="center" vertical="top" wrapText="1"/>
    </xf>
    <xf numFmtId="166" fontId="11" fillId="8" borderId="1" xfId="5" applyNumberFormat="1" applyFont="1" applyFill="1" applyBorder="1" applyAlignment="1">
      <alignment horizontal="center" vertical="top" wrapText="1"/>
    </xf>
    <xf numFmtId="10" fontId="11" fillId="8" borderId="1" xfId="4" applyNumberFormat="1" applyFont="1" applyFill="1" applyBorder="1" applyAlignment="1">
      <alignment horizontal="center" vertical="top" wrapText="1"/>
    </xf>
    <xf numFmtId="10" fontId="8" fillId="9" borderId="1" xfId="4" applyNumberFormat="1" applyFont="1" applyFill="1" applyBorder="1" applyAlignment="1">
      <alignment horizontal="center" vertical="top" wrapText="1"/>
    </xf>
    <xf numFmtId="10" fontId="12" fillId="8" borderId="1" xfId="4" applyNumberFormat="1" applyFont="1" applyFill="1" applyBorder="1" applyAlignment="1">
      <alignment horizontal="center" vertical="top" wrapText="1"/>
    </xf>
    <xf numFmtId="10" fontId="13" fillId="9" borderId="1" xfId="4" applyNumberFormat="1" applyFont="1" applyFill="1" applyBorder="1" applyAlignment="1">
      <alignment horizontal="center" vertical="top" wrapText="1"/>
    </xf>
    <xf numFmtId="10" fontId="8" fillId="0" borderId="1" xfId="4" applyNumberFormat="1" applyFont="1" applyBorder="1" applyAlignment="1">
      <alignment horizontal="center" vertical="top" wrapText="1"/>
    </xf>
    <xf numFmtId="10" fontId="13" fillId="0" borderId="1" xfId="4" applyNumberFormat="1"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2" fontId="8" fillId="0" borderId="1" xfId="4" applyNumberFormat="1" applyFont="1" applyBorder="1" applyAlignment="1">
      <alignment vertical="top" wrapText="1"/>
    </xf>
    <xf numFmtId="0" fontId="9" fillId="7" borderId="1" xfId="0" applyFont="1" applyFill="1" applyBorder="1" applyAlignment="1">
      <alignment horizontal="left" vertical="top" wrapText="1"/>
    </xf>
    <xf numFmtId="166" fontId="8" fillId="9" borderId="1" xfId="5" applyNumberFormat="1" applyFont="1" applyFill="1" applyBorder="1" applyAlignment="1">
      <alignment vertical="top" wrapText="1"/>
    </xf>
    <xf numFmtId="10" fontId="9" fillId="0" borderId="1" xfId="4" applyNumberFormat="1" applyFont="1" applyBorder="1" applyAlignment="1">
      <alignment horizontal="left" vertical="top" wrapText="1"/>
    </xf>
    <xf numFmtId="10" fontId="8" fillId="0" borderId="1" xfId="4" applyNumberFormat="1" applyFont="1" applyBorder="1" applyAlignment="1">
      <alignment horizontal="left" vertical="top" wrapText="1"/>
    </xf>
    <xf numFmtId="10" fontId="9" fillId="0" borderId="1" xfId="4" applyNumberFormat="1" applyFont="1" applyBorder="1" applyAlignment="1">
      <alignment horizontal="center" vertical="top" wrapText="1"/>
    </xf>
    <xf numFmtId="10" fontId="14" fillId="0" borderId="1" xfId="4" applyNumberFormat="1" applyFont="1" applyBorder="1" applyAlignment="1">
      <alignment horizontal="center" vertical="top" wrapText="1"/>
    </xf>
    <xf numFmtId="10" fontId="15" fillId="0" borderId="1" xfId="4" applyNumberFormat="1" applyFont="1" applyBorder="1" applyAlignment="1">
      <alignment horizontal="center" vertical="top" wrapText="1"/>
    </xf>
    <xf numFmtId="9" fontId="8" fillId="0" borderId="1" xfId="4" applyNumberFormat="1" applyFont="1" applyBorder="1" applyAlignment="1">
      <alignment horizontal="center" vertical="top" wrapText="1"/>
    </xf>
    <xf numFmtId="0" fontId="9" fillId="0" borderId="1" xfId="0" applyFont="1" applyBorder="1" applyAlignment="1">
      <alignment horizontal="left" vertical="top" wrapText="1"/>
    </xf>
    <xf numFmtId="10" fontId="8" fillId="0" borderId="4" xfId="4" applyNumberFormat="1" applyFont="1" applyBorder="1" applyAlignment="1">
      <alignment horizontal="center" vertical="top" wrapText="1"/>
    </xf>
    <xf numFmtId="0" fontId="8" fillId="7" borderId="1" xfId="0" applyFont="1" applyFill="1" applyBorder="1" applyAlignment="1">
      <alignment vertical="top" wrapText="1"/>
    </xf>
    <xf numFmtId="10" fontId="11" fillId="8" borderId="1" xfId="4" applyNumberFormat="1" applyFont="1" applyFill="1" applyBorder="1" applyAlignment="1">
      <alignment vertical="top" wrapText="1"/>
    </xf>
    <xf numFmtId="10" fontId="8" fillId="0" borderId="1" xfId="4" applyNumberFormat="1" applyFont="1" applyBorder="1" applyAlignment="1">
      <alignment vertical="top" wrapText="1"/>
    </xf>
    <xf numFmtId="0" fontId="9" fillId="0" borderId="1" xfId="0" applyFont="1" applyBorder="1" applyAlignment="1">
      <alignment vertical="top" wrapText="1"/>
    </xf>
    <xf numFmtId="0" fontId="16" fillId="10" borderId="1" xfId="6" applyFont="1" applyFill="1" applyBorder="1" applyAlignment="1" applyProtection="1">
      <alignment horizontal="justify" vertical="center" wrapText="1"/>
      <protection locked="0"/>
    </xf>
    <xf numFmtId="0" fontId="9" fillId="11" borderId="1" xfId="0" applyFont="1" applyFill="1" applyBorder="1" applyAlignment="1">
      <alignment horizontal="left" vertical="top" wrapText="1"/>
    </xf>
    <xf numFmtId="10" fontId="8" fillId="0" borderId="5" xfId="4" applyNumberFormat="1" applyFont="1" applyBorder="1" applyAlignment="1">
      <alignment horizontal="center" vertical="top" wrapText="1"/>
    </xf>
    <xf numFmtId="167" fontId="8" fillId="0" borderId="1" xfId="1" applyNumberFormat="1" applyFont="1" applyBorder="1" applyAlignment="1">
      <alignment horizontal="center" vertical="top" wrapText="1"/>
    </xf>
    <xf numFmtId="10" fontId="8" fillId="12" borderId="1" xfId="4" applyNumberFormat="1" applyFont="1" applyFill="1" applyBorder="1" applyAlignment="1">
      <alignment horizontal="center" vertical="top" wrapText="1"/>
    </xf>
    <xf numFmtId="166" fontId="8" fillId="0" borderId="1" xfId="3" applyNumberFormat="1" applyFont="1" applyBorder="1" applyAlignment="1">
      <alignment horizontal="center" vertical="top" wrapText="1"/>
    </xf>
    <xf numFmtId="10" fontId="8" fillId="12" borderId="1" xfId="4" applyNumberFormat="1" applyFont="1" applyFill="1" applyBorder="1" applyAlignment="1">
      <alignment horizontal="left" vertical="top" wrapText="1"/>
    </xf>
    <xf numFmtId="10" fontId="18" fillId="0" borderId="1" xfId="7" applyNumberFormat="1" applyFont="1" applyBorder="1" applyAlignment="1">
      <alignment horizontal="center" vertical="top" wrapText="1"/>
    </xf>
    <xf numFmtId="0" fontId="9" fillId="3" borderId="1" xfId="0" applyFont="1" applyFill="1" applyBorder="1" applyAlignment="1">
      <alignment horizontal="left" vertical="top" wrapText="1"/>
    </xf>
    <xf numFmtId="8" fontId="8" fillId="0" borderId="1" xfId="4" applyNumberFormat="1" applyFont="1" applyBorder="1" applyAlignment="1">
      <alignment horizontal="center" vertical="top" wrapText="1"/>
    </xf>
    <xf numFmtId="13" fontId="8" fillId="0" borderId="1" xfId="4" applyNumberFormat="1" applyFont="1" applyBorder="1" applyAlignment="1">
      <alignment horizontal="center" vertical="top" wrapText="1"/>
    </xf>
    <xf numFmtId="0" fontId="9" fillId="7" borderId="1" xfId="0" applyFont="1" applyFill="1" applyBorder="1" applyAlignment="1">
      <alignment horizontal="justify" vertical="top" wrapText="1"/>
    </xf>
    <xf numFmtId="2" fontId="8" fillId="0" borderId="1" xfId="4" applyNumberFormat="1" applyFont="1" applyBorder="1" applyAlignment="1">
      <alignment horizontal="left" vertical="top" wrapText="1"/>
    </xf>
    <xf numFmtId="0" fontId="4" fillId="0" borderId="1" xfId="0" applyFont="1" applyBorder="1" applyAlignment="1">
      <alignment horizontal="center" vertical="center" wrapText="1"/>
    </xf>
    <xf numFmtId="10" fontId="8" fillId="0" borderId="3" xfId="4" applyNumberFormat="1" applyFont="1" applyBorder="1" applyAlignment="1">
      <alignment horizontal="center" vertical="top" wrapText="1"/>
    </xf>
    <xf numFmtId="10" fontId="11" fillId="8" borderId="3" xfId="4" applyNumberFormat="1" applyFont="1" applyFill="1" applyBorder="1" applyAlignment="1">
      <alignment horizontal="center" vertical="top" wrapText="1"/>
    </xf>
    <xf numFmtId="10" fontId="8" fillId="9" borderId="3" xfId="4" applyNumberFormat="1" applyFont="1" applyFill="1" applyBorder="1" applyAlignment="1">
      <alignment horizontal="center" vertical="top" wrapText="1"/>
    </xf>
    <xf numFmtId="0" fontId="19" fillId="4" borderId="0" xfId="4" applyFont="1" applyFill="1" applyAlignment="1">
      <alignment horizontal="center" wrapText="1"/>
    </xf>
    <xf numFmtId="0" fontId="4" fillId="0" borderId="0" xfId="0" applyFont="1" applyAlignment="1">
      <alignment horizontal="left"/>
    </xf>
    <xf numFmtId="0" fontId="4" fillId="0" borderId="0" xfId="0" applyFont="1" applyAlignment="1">
      <alignment vertical="top"/>
    </xf>
    <xf numFmtId="0" fontId="19" fillId="4" borderId="0" xfId="4" applyFont="1" applyFill="1" applyAlignment="1">
      <alignment horizontal="center" vertical="top" wrapText="1"/>
    </xf>
    <xf numFmtId="0" fontId="9" fillId="13" borderId="5" xfId="0" applyFont="1" applyFill="1" applyBorder="1" applyAlignment="1">
      <alignment horizontal="left" vertical="top" wrapText="1"/>
    </xf>
    <xf numFmtId="0" fontId="9" fillId="13" borderId="5" xfId="0" applyFont="1" applyFill="1" applyBorder="1" applyAlignment="1">
      <alignment horizontal="center" vertical="top" wrapText="1"/>
    </xf>
    <xf numFmtId="166" fontId="9" fillId="13" borderId="1" xfId="0" applyNumberFormat="1" applyFont="1" applyFill="1" applyBorder="1" applyAlignment="1">
      <alignment horizontal="center" vertical="top" wrapText="1"/>
    </xf>
    <xf numFmtId="0" fontId="19" fillId="4" borderId="0" xfId="4" applyFont="1" applyFill="1" applyAlignment="1">
      <alignment wrapText="1"/>
    </xf>
    <xf numFmtId="9" fontId="19" fillId="4" borderId="0" xfId="5" applyFont="1" applyFill="1" applyAlignment="1">
      <alignment horizontal="center" wrapText="1"/>
    </xf>
    <xf numFmtId="0" fontId="19" fillId="4" borderId="0" xfId="4" applyFont="1" applyFill="1" applyAlignment="1">
      <alignment horizontal="left" wrapText="1"/>
    </xf>
    <xf numFmtId="0" fontId="19" fillId="4" borderId="0" xfId="4" applyFont="1" applyFill="1" applyAlignment="1">
      <alignment vertical="top" wrapText="1"/>
    </xf>
    <xf numFmtId="2" fontId="19" fillId="4" borderId="0" xfId="4" applyNumberFormat="1" applyFont="1" applyFill="1" applyAlignment="1">
      <alignment horizontal="center" vertical="top" wrapText="1"/>
    </xf>
    <xf numFmtId="2" fontId="19" fillId="4" borderId="0" xfId="4" applyNumberFormat="1" applyFont="1" applyFill="1" applyAlignment="1">
      <alignment horizontal="center" wrapText="1"/>
    </xf>
    <xf numFmtId="10" fontId="19" fillId="4" borderId="0" xfId="4" applyNumberFormat="1" applyFont="1" applyFill="1" applyAlignment="1">
      <alignment wrapText="1"/>
    </xf>
    <xf numFmtId="10" fontId="19" fillId="4" borderId="0" xfId="4" applyNumberFormat="1" applyFont="1" applyFill="1" applyAlignment="1">
      <alignment horizontal="center" vertical="top" wrapText="1"/>
    </xf>
    <xf numFmtId="0" fontId="20" fillId="0" borderId="0" xfId="0" applyFont="1"/>
    <xf numFmtId="2" fontId="19" fillId="4" borderId="0" xfId="4" applyNumberFormat="1" applyFont="1" applyFill="1" applyAlignment="1">
      <alignment wrapText="1"/>
    </xf>
    <xf numFmtId="0" fontId="21" fillId="0" borderId="0" xfId="0" applyFont="1"/>
    <xf numFmtId="0" fontId="4" fillId="0" borderId="0" xfId="0" applyFont="1" applyAlignment="1">
      <alignment horizontal="center" vertical="top"/>
    </xf>
    <xf numFmtId="0" fontId="0" fillId="0" borderId="0" xfId="0" applyAlignment="1">
      <alignment horizontal="center"/>
    </xf>
    <xf numFmtId="0" fontId="5" fillId="4" borderId="0" xfId="4" applyFont="1" applyFill="1" applyAlignment="1">
      <alignment horizontal="center" vertical="center" wrapText="1"/>
    </xf>
    <xf numFmtId="0" fontId="24" fillId="5" borderId="1" xfId="4" applyFont="1" applyFill="1" applyBorder="1" applyAlignment="1">
      <alignment horizontal="center" vertical="center" wrapText="1"/>
    </xf>
    <xf numFmtId="0" fontId="24" fillId="5" borderId="1" xfId="4" applyFont="1" applyFill="1" applyBorder="1" applyAlignment="1">
      <alignment vertical="center" wrapText="1"/>
    </xf>
    <xf numFmtId="164" fontId="25" fillId="5" borderId="1" xfId="2" applyNumberFormat="1" applyFont="1" applyFill="1" applyBorder="1" applyAlignment="1">
      <alignment horizontal="center" vertical="center" wrapText="1"/>
    </xf>
    <xf numFmtId="0" fontId="26" fillId="7" borderId="4" xfId="0" applyFont="1" applyFill="1" applyBorder="1" applyAlignment="1">
      <alignment vertical="top" wrapText="1"/>
    </xf>
    <xf numFmtId="166" fontId="8" fillId="0" borderId="4" xfId="5" applyNumberFormat="1" applyFont="1" applyBorder="1" applyAlignment="1">
      <alignment horizontal="center" vertical="top" wrapText="1"/>
    </xf>
    <xf numFmtId="0" fontId="9" fillId="7" borderId="4" xfId="0" applyFont="1" applyFill="1" applyBorder="1" applyAlignment="1">
      <alignment vertical="top" wrapText="1"/>
    </xf>
    <xf numFmtId="164" fontId="27" fillId="0" borderId="1" xfId="0" applyNumberFormat="1" applyFont="1" applyBorder="1" applyAlignment="1">
      <alignment vertical="top"/>
    </xf>
    <xf numFmtId="0" fontId="26" fillId="7" borderId="1" xfId="0" applyFont="1" applyFill="1" applyBorder="1" applyAlignment="1">
      <alignment horizontal="left" vertical="top" wrapText="1"/>
    </xf>
    <xf numFmtId="166" fontId="8" fillId="0" borderId="1" xfId="5" applyNumberFormat="1" applyFont="1" applyBorder="1" applyAlignment="1">
      <alignment horizontal="center" vertical="center" wrapText="1"/>
    </xf>
    <xf numFmtId="0" fontId="26" fillId="7" borderId="6" xfId="0" applyFont="1" applyFill="1" applyBorder="1" applyAlignment="1">
      <alignment vertical="top" wrapText="1"/>
    </xf>
    <xf numFmtId="0" fontId="9" fillId="7" borderId="3" xfId="0" applyFont="1" applyFill="1" applyBorder="1" applyAlignment="1">
      <alignment vertical="top" wrapText="1"/>
    </xf>
    <xf numFmtId="0" fontId="8" fillId="14" borderId="1" xfId="4" applyFont="1" applyFill="1" applyBorder="1" applyAlignment="1">
      <alignment vertical="top" wrapText="1"/>
    </xf>
    <xf numFmtId="0" fontId="8" fillId="14" borderId="1" xfId="0" applyFont="1" applyFill="1" applyBorder="1" applyAlignment="1">
      <alignment vertical="top" wrapText="1"/>
    </xf>
    <xf numFmtId="166" fontId="8" fillId="14" borderId="1" xfId="5" applyNumberFormat="1" applyFont="1" applyFill="1" applyBorder="1" applyAlignment="1">
      <alignment vertical="top" wrapText="1"/>
    </xf>
    <xf numFmtId="0" fontId="26" fillId="14" borderId="6" xfId="0" applyFont="1" applyFill="1" applyBorder="1" applyAlignment="1">
      <alignment vertical="top" wrapText="1"/>
    </xf>
    <xf numFmtId="0" fontId="9" fillId="14" borderId="1" xfId="0" applyFont="1" applyFill="1" applyBorder="1" applyAlignment="1">
      <alignment vertical="top" wrapText="1"/>
    </xf>
    <xf numFmtId="0" fontId="26" fillId="14" borderId="1" xfId="0" applyFont="1" applyFill="1" applyBorder="1" applyAlignment="1">
      <alignment vertical="top" wrapText="1"/>
    </xf>
    <xf numFmtId="166" fontId="8" fillId="14" borderId="1" xfId="5" applyNumberFormat="1" applyFont="1" applyFill="1" applyBorder="1" applyAlignment="1">
      <alignment horizontal="center" vertical="center" wrapText="1"/>
    </xf>
    <xf numFmtId="2" fontId="8" fillId="14" borderId="1" xfId="4" applyNumberFormat="1" applyFont="1" applyFill="1" applyBorder="1" applyAlignment="1">
      <alignment horizontal="center" vertical="top" wrapText="1"/>
    </xf>
    <xf numFmtId="0" fontId="9" fillId="14" borderId="3" xfId="0" applyFont="1" applyFill="1" applyBorder="1" applyAlignment="1">
      <alignment vertical="top" wrapText="1"/>
    </xf>
    <xf numFmtId="166" fontId="8" fillId="0" borderId="4" xfId="5" applyNumberFormat="1" applyFont="1" applyBorder="1" applyAlignment="1">
      <alignment horizontal="center" vertical="center" wrapText="1"/>
    </xf>
    <xf numFmtId="166" fontId="8" fillId="0" borderId="6" xfId="5" applyNumberFormat="1" applyFont="1" applyBorder="1" applyAlignment="1">
      <alignment horizontal="center" vertical="center" wrapText="1"/>
    </xf>
    <xf numFmtId="166" fontId="8" fillId="0" borderId="5" xfId="5" applyNumberFormat="1" applyFont="1" applyBorder="1" applyAlignment="1">
      <alignment horizontal="center" vertical="center" wrapText="1"/>
    </xf>
    <xf numFmtId="2" fontId="8" fillId="0" borderId="7" xfId="4" applyNumberFormat="1" applyFont="1" applyBorder="1" applyAlignment="1">
      <alignment horizontal="center" vertical="top" wrapText="1"/>
    </xf>
    <xf numFmtId="166" fontId="8" fillId="14" borderId="6" xfId="5" applyNumberFormat="1" applyFont="1" applyFill="1" applyBorder="1" applyAlignment="1">
      <alignment horizontal="center" vertical="center" wrapText="1"/>
    </xf>
    <xf numFmtId="2" fontId="8" fillId="14" borderId="7" xfId="4" applyNumberFormat="1" applyFont="1" applyFill="1" applyBorder="1" applyAlignment="1">
      <alignment horizontal="center" vertical="top" wrapText="1"/>
    </xf>
    <xf numFmtId="0" fontId="0" fillId="0" borderId="0" xfId="0" applyAlignment="1">
      <alignment horizontal="left"/>
    </xf>
    <xf numFmtId="164" fontId="29" fillId="13" borderId="1" xfId="2" applyNumberFormat="1" applyFont="1" applyFill="1" applyBorder="1" applyAlignment="1">
      <alignment horizontal="left" vertical="top" wrapText="1"/>
    </xf>
    <xf numFmtId="0" fontId="30" fillId="4" borderId="0" xfId="4" applyFont="1" applyFill="1" applyAlignment="1">
      <alignment wrapText="1"/>
    </xf>
    <xf numFmtId="9" fontId="30" fillId="4" borderId="0" xfId="5" applyFont="1" applyFill="1" applyAlignment="1">
      <alignment horizontal="center" wrapText="1"/>
    </xf>
    <xf numFmtId="0" fontId="30" fillId="4" borderId="0" xfId="4" applyFont="1" applyFill="1" applyAlignment="1">
      <alignment horizontal="left" wrapText="1"/>
    </xf>
    <xf numFmtId="0" fontId="30" fillId="4" borderId="0" xfId="4" applyFont="1" applyFill="1" applyAlignment="1">
      <alignment horizontal="center" wrapText="1"/>
    </xf>
    <xf numFmtId="2" fontId="30" fillId="4" borderId="0" xfId="4" applyNumberFormat="1" applyFont="1" applyFill="1" applyAlignment="1">
      <alignment horizontal="center" wrapText="1"/>
    </xf>
    <xf numFmtId="0" fontId="27" fillId="0" borderId="0" xfId="0" applyFont="1"/>
    <xf numFmtId="0" fontId="31" fillId="0" borderId="0" xfId="0" applyFont="1"/>
    <xf numFmtId="0" fontId="33" fillId="5" borderId="1" xfId="4" applyFont="1" applyFill="1" applyBorder="1" applyAlignment="1">
      <alignment horizontal="center" vertical="center" textRotation="90" wrapText="1"/>
    </xf>
    <xf numFmtId="1" fontId="9" fillId="7" borderId="1" xfId="0" applyNumberFormat="1" applyFont="1" applyFill="1" applyBorder="1" applyAlignment="1">
      <alignment horizontal="center" vertical="top" wrapText="1"/>
    </xf>
    <xf numFmtId="1" fontId="26" fillId="13" borderId="1" xfId="0" applyNumberFormat="1" applyFont="1" applyFill="1" applyBorder="1" applyAlignment="1">
      <alignment horizontal="center" vertical="top" wrapText="1"/>
    </xf>
    <xf numFmtId="1" fontId="0" fillId="0" borderId="0" xfId="0" applyNumberFormat="1" applyAlignment="1">
      <alignment horizontal="center"/>
    </xf>
    <xf numFmtId="1" fontId="24" fillId="5" borderId="1" xfId="4" applyNumberFormat="1" applyFont="1" applyFill="1" applyBorder="1" applyAlignment="1">
      <alignment horizontal="center" vertical="center" wrapText="1"/>
    </xf>
    <xf numFmtId="1" fontId="9" fillId="7" borderId="1" xfId="2" applyNumberFormat="1" applyFont="1" applyFill="1" applyBorder="1" applyAlignment="1">
      <alignment horizontal="center" vertical="top" wrapText="1"/>
    </xf>
    <xf numFmtId="0" fontId="0" fillId="0" borderId="0" xfId="0" applyAlignment="1">
      <alignment vertical="top" wrapText="1"/>
    </xf>
    <xf numFmtId="0" fontId="0" fillId="0" borderId="0" xfId="0" applyAlignment="1">
      <alignment horizontal="center" vertical="top" wrapText="1"/>
    </xf>
    <xf numFmtId="166" fontId="0" fillId="0" borderId="0" xfId="3" applyNumberFormat="1" applyFont="1" applyAlignment="1">
      <alignment vertical="top" wrapText="1"/>
    </xf>
    <xf numFmtId="166" fontId="8" fillId="0" borderId="3" xfId="5" applyNumberFormat="1" applyFont="1" applyBorder="1" applyAlignment="1">
      <alignment vertical="top" wrapText="1"/>
    </xf>
    <xf numFmtId="0" fontId="9" fillId="7" borderId="7" xfId="0" applyFont="1" applyFill="1" applyBorder="1" applyAlignment="1">
      <alignment vertical="top" wrapText="1"/>
    </xf>
    <xf numFmtId="10" fontId="0" fillId="0" borderId="0" xfId="3" applyNumberFormat="1" applyFont="1" applyAlignment="1">
      <alignment horizontal="center" vertical="center"/>
    </xf>
    <xf numFmtId="43" fontId="0" fillId="0" borderId="0" xfId="0" applyNumberFormat="1"/>
    <xf numFmtId="164" fontId="27" fillId="14" borderId="1" xfId="2" applyNumberFormat="1" applyFont="1" applyFill="1" applyBorder="1" applyAlignment="1">
      <alignment horizontal="center" vertical="top"/>
    </xf>
    <xf numFmtId="0" fontId="9" fillId="7" borderId="4"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6" xfId="0" applyFont="1" applyFill="1" applyBorder="1" applyAlignment="1">
      <alignment horizontal="left" vertical="top" wrapText="1"/>
    </xf>
    <xf numFmtId="0" fontId="26" fillId="7" borderId="4" xfId="0" applyFont="1" applyFill="1" applyBorder="1" applyAlignment="1">
      <alignment horizontal="left" vertical="top" wrapText="1"/>
    </xf>
    <xf numFmtId="0" fontId="26" fillId="7" borderId="6" xfId="0" applyFont="1" applyFill="1" applyBorder="1" applyAlignment="1">
      <alignment horizontal="left" vertical="top" wrapText="1"/>
    </xf>
    <xf numFmtId="0" fontId="26" fillId="7" borderId="5" xfId="0" applyFont="1" applyFill="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vertical="top"/>
    </xf>
  </cellXfs>
  <cellStyles count="13">
    <cellStyle name="Hipervínculo" xfId="7" builtinId="8"/>
    <cellStyle name="Millares" xfId="1" builtinId="3"/>
    <cellStyle name="Millares 2" xfId="11" xr:uid="{123E16A4-4DD6-4E57-B4B4-92918874E43C}"/>
    <cellStyle name="Moneda" xfId="2" builtinId="4"/>
    <cellStyle name="Normal" xfId="0" builtinId="0"/>
    <cellStyle name="Normal 2 2" xfId="4" xr:uid="{3AFC7E77-403C-4A98-88D9-F594E7D4785F}"/>
    <cellStyle name="Normal 2 2 2" xfId="12" xr:uid="{66B2705F-5F7B-4518-8CD3-40C15AE4929B}"/>
    <cellStyle name="Normal 2 3" xfId="8" xr:uid="{5EDC1973-CCA9-40BE-94E6-F946B668F318}"/>
    <cellStyle name="Normal 2 4" xfId="6" xr:uid="{27E510D1-5193-44C6-BE35-DD4BDDCFB38D}"/>
    <cellStyle name="Normal 3" xfId="9" xr:uid="{851E5F69-76C3-463C-A261-C75CDC36D7C7}"/>
    <cellStyle name="Notas 2" xfId="10" xr:uid="{216AF7E1-6509-4F94-B5C2-79B414522640}"/>
    <cellStyle name="Porcentaje" xfId="3" builtinId="5"/>
    <cellStyle name="Porcentaje 2" xfId="5" xr:uid="{0196BF6C-AD56-4DD0-A8D5-54FA373560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microsoft.com/office/2017/10/relationships/person" Target="persons/person.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ESTUDIOS%20Y%20ANALISIS\OTROS%20INFORMES%20HMUA\PROYECCIONES%20HMUA%20Y%20ESTADO%20DE%20LA%20DEUDA\HMUA\PROYECCION%20DE%20DEUD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Servicios%20de%20Baja%20Complejidad\2.HACER\AUDITORIAS\SUMIMEDICAL\2023\Evaluacion%20del%20Programa%20de%20Vacunac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ESTUDIOS%20Y%20ANALISIS\WINDOWS\TEMP\clinica%20upb\a%20PROYECCION%202004-para%20CUP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MGA%20PROYECTO%20SISTEMAS%20DE%20INFORMACI&#211;N\MGA%20PROYECTO%20SISTEMAS%20DE%20INFORMACI&#211;N%20MODIFICADO\METODOLO2\SISTEMA\PLANT\PRE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ESTUDIOS%20Y%20ANALISIS\METODOLO\SISTEMA\PROYECTS\PR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F"/>
      <sheetName val="CRÉDITOS BANCARIOS"/>
      <sheetName val="FINDETER HMUA"/>
      <sheetName val="IDEA MPIO1"/>
      <sheetName val="IDEA HMUA"/>
      <sheetName val="IDEA MPIO2"/>
      <sheetName val="COSTOS"/>
      <sheetName val="INGRESOS"/>
      <sheetName val="PROYECCIONES P&amp;G"/>
      <sheetName val="KPatrimonio"/>
      <sheetName val="EVA"/>
      <sheetName val="EBITDA"/>
      <sheetName val="FLUJO"/>
      <sheetName val="BALANCE PROYECTADO"/>
      <sheetName val="FLUJOS DE CAJA"/>
      <sheetName val="INDICADORES"/>
      <sheetName val="Simulación"/>
      <sheetName val="PROYECCIONES EFECTIVO"/>
      <sheetName val="Costo de patrimonio"/>
      <sheetName val="PROYECCIÓN BALANCE GRAL"/>
      <sheetName val="CTA CORRECCIÓN MON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UACION"/>
      <sheetName val="CALIFICACION"/>
      <sheetName val="INSTRUCTIVO"/>
      <sheetName val="CALCULOS"/>
    </sheetNames>
    <sheetDataSet>
      <sheetData sheetId="0"/>
      <sheetData sheetId="1">
        <row r="19">
          <cell r="B19">
            <v>0.7857142857142857</v>
          </cell>
        </row>
      </sheetData>
      <sheetData sheetId="2"/>
      <sheetData sheetId="3">
        <row r="21">
          <cell r="A21" t="str">
            <v>OPTIMO</v>
          </cell>
          <cell r="B21" t="str">
            <v>Continuar Plan de Acción, Visita semestral</v>
          </cell>
        </row>
        <row r="22">
          <cell r="A22" t="str">
            <v>ADECUADO</v>
          </cell>
          <cell r="B22" t="str">
            <v>Fortalecer Plan de Acción, Visita trimestral</v>
          </cell>
        </row>
        <row r="23">
          <cell r="A23" t="str">
            <v>DEFICIENTE</v>
          </cell>
          <cell r="B23" t="str">
            <v>Ajustar Plan de Acción, Visita en un mes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sheetName val="BALANCE PROYECTADO"/>
      <sheetName val="EPG PROYECTADO"/>
      <sheetName val="EPG HISTORICO"/>
      <sheetName val="BALANCE HISTORICO"/>
      <sheetName val="IMAGENOLOGIA"/>
      <sheetName val="CONSULTA EXTERNA"/>
      <sheetName val="LABORATORIO CLINICO"/>
      <sheetName val="MEDICINA TRANSFUSIONAL"/>
      <sheetName val="CIRUGIA"/>
      <sheetName val="CIRUGIA-GINECOBSTETRICIA"/>
      <sheetName val="MATER.INF 3P NEONATOS"/>
      <sheetName val="MATER.INFANTIL HOSPI 4P"/>
      <sheetName val="EMERGENCIAS"/>
      <sheetName val="UNIDAD TERAPIA INTENSIVA"/>
      <sheetName val="UNIDAD MEDICA Y ODONTOLOGICA"/>
      <sheetName val="HOSPITALIZACION"/>
      <sheetName val="Hoja1"/>
      <sheetName val="E.V.A."/>
      <sheetName val="Bases proyecciones"/>
      <sheetName val="BANCO SANTANDER"/>
      <sheetName val="BANCOLOMBIA"/>
      <sheetName val="RTS COLOMBIA"/>
      <sheetName val="COOMEVA"/>
      <sheetName val="UPB"/>
      <sheetName val="R (Proveedores)"/>
      <sheetName val="R (Cuentas Por Pagar)"/>
      <sheetName val="R (Otros. Pasivos)"/>
      <sheetName val="R (TOTALES)"/>
      <sheetName val="credito 1"/>
      <sheetName val="credito 2"/>
      <sheetName val="credito 3"/>
      <sheetName val="credito 4"/>
      <sheetName val="credito 5"/>
      <sheetName val="credito 6"/>
      <sheetName val="credito 7"/>
      <sheetName val="total creditos nuevos"/>
      <sheetName val="INGRESOS(VENTAS)"/>
      <sheetName val="COSTOS VARIABLES"/>
      <sheetName val="COSTOS FIJOS DE PRODUCCION"/>
      <sheetName val="GASTOS ADMON Y VENTAS"/>
      <sheetName val="DEPRECIACION"/>
      <sheetName val="CAPITAL DE TRABAJO"/>
      <sheetName val="IMPUESTO DE RENTA"/>
      <sheetName val="CORRECCION MONETARIA"/>
      <sheetName val="INSTRUCCIONES"/>
      <sheetName val="Gráfico flujo- Sensibilidad"/>
      <sheetName val="Module1"/>
      <sheetName val="Module2"/>
      <sheetName val="Module3"/>
      <sheetName val="Module4"/>
      <sheetName val="Módulo1"/>
      <sheetName val="Mó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Indice"/>
      <sheetName val="PE-01"/>
      <sheetName val="PE-02"/>
      <sheetName val="PE-03"/>
      <sheetName val="PE-04"/>
      <sheetName val="PE-05"/>
      <sheetName val="PE-06"/>
      <sheetName val="PE-07"/>
      <sheetName val="PE-08"/>
      <sheetName val="PE-09"/>
      <sheetName val="PE-10"/>
      <sheetName val="PE-11"/>
      <sheetName val="PE-12"/>
      <sheetName val="PE-13"/>
      <sheetName val="PE-14"/>
      <sheetName val="PE-15"/>
      <sheetName val="PE-16"/>
      <sheetName val="Control"/>
      <sheetName val="preinversion"/>
      <sheetName val="ejecucion"/>
      <sheetName val="mantenimiento"/>
      <sheetName val="Listado"/>
      <sheetName val="des_r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Accesorios y repuestos</v>
          </cell>
        </row>
        <row r="2">
          <cell r="A2" t="str">
            <v>Acepillado, incluye fabricación de listón y molduras en blanco</v>
          </cell>
        </row>
        <row r="3">
          <cell r="A3" t="str">
            <v>Agua potable</v>
          </cell>
        </row>
        <row r="4">
          <cell r="A4" t="str">
            <v>Ajonjolí</v>
          </cell>
        </row>
        <row r="5">
          <cell r="A5" t="str">
            <v>Algodón</v>
          </cell>
        </row>
        <row r="6">
          <cell r="A6" t="str">
            <v>Arenas industriales</v>
          </cell>
        </row>
        <row r="7">
          <cell r="A7" t="str">
            <v>Arenas y gravillas</v>
          </cell>
        </row>
        <row r="8">
          <cell r="A8" t="str">
            <v>Arroz</v>
          </cell>
        </row>
        <row r="9">
          <cell r="A9" t="str">
            <v>Aserrado de madera</v>
          </cell>
        </row>
        <row r="10">
          <cell r="A10" t="str">
            <v>Café</v>
          </cell>
        </row>
        <row r="11">
          <cell r="A11" t="str">
            <v>Caña de azúcar</v>
          </cell>
        </row>
        <row r="12">
          <cell r="A12" t="str">
            <v>Carbón mineral</v>
          </cell>
        </row>
        <row r="13">
          <cell r="A13" t="str">
            <v>Cebolla</v>
          </cell>
        </row>
        <row r="14">
          <cell r="A14" t="str">
            <v>Comercio</v>
          </cell>
        </row>
        <row r="15">
          <cell r="A15" t="str">
            <v>Comunicaciones</v>
          </cell>
        </row>
        <row r="16">
          <cell r="A16" t="str">
            <v>Confección de artículos de camisería</v>
          </cell>
        </row>
        <row r="17">
          <cell r="A17" t="str">
            <v>Confección de cortinas y artículos de ornamentación con Materiales textiles, incluye los de material plástico</v>
          </cell>
        </row>
        <row r="18">
          <cell r="A18" t="str">
            <v>Confección de prendas de vestir de cuero</v>
          </cell>
        </row>
        <row r="19">
          <cell r="A19" t="str">
            <v>Confección de ropa exterior para mujer y niña</v>
          </cell>
        </row>
        <row r="20">
          <cell r="A20" t="str">
            <v>Confección de ropa interior para mujer y niña</v>
          </cell>
        </row>
        <row r="21">
          <cell r="A21" t="str">
            <v>Confección de ropa para bebe</v>
          </cell>
        </row>
        <row r="22">
          <cell r="A22" t="str">
            <v>Confección de ropa para cama</v>
          </cell>
        </row>
        <row r="23">
          <cell r="A23" t="str">
            <v>Confección de ropa para trabajo</v>
          </cell>
        </row>
        <row r="24">
          <cell r="A24" t="str">
            <v>Confección de vestidos de baño</v>
          </cell>
        </row>
        <row r="25">
          <cell r="A25" t="str">
            <v>Conservación y tratamiento de la madera</v>
          </cell>
        </row>
        <row r="26">
          <cell r="A26" t="str">
            <v>Construcción industrial</v>
          </cell>
        </row>
        <row r="27">
          <cell r="A27" t="str">
            <v>Construcción y reconstrucción de embarcaciones mayores</v>
          </cell>
        </row>
        <row r="28">
          <cell r="A28" t="str">
            <v>Construcción y reconstrucción de embarcaciones menores</v>
          </cell>
        </row>
        <row r="29">
          <cell r="A29" t="str">
            <v>Curtido y acabado de cuero</v>
          </cell>
        </row>
        <row r="30">
          <cell r="A30" t="str">
            <v>Deshidratación de frutas, legumbres y otros vegetales</v>
          </cell>
        </row>
        <row r="31">
          <cell r="A31" t="str">
            <v>Desmote y preparación del algodón para el hilado</v>
          </cell>
        </row>
        <row r="32">
          <cell r="A32" t="str">
            <v>Destilación de alcohol etílico, para todos los usos</v>
          </cell>
        </row>
        <row r="33">
          <cell r="A33" t="str">
            <v>Divisas</v>
          </cell>
        </row>
        <row r="34">
          <cell r="A34" t="str">
            <v xml:space="preserve">Elaboración de aceites esenciales, resinas y mezclas, excepto los derivados de la destilación de maderas </v>
          </cell>
        </row>
        <row r="35">
          <cell r="A35" t="str">
            <v>Elaboración de alimentos para aves, incluso los complementarios</v>
          </cell>
        </row>
        <row r="36">
          <cell r="A36" t="str">
            <v>Elaboración de alimentos para ganado, incluso los complementarios</v>
          </cell>
        </row>
        <row r="37">
          <cell r="A37" t="str">
            <v>Elaboración de alimentos para perros, gatos y otros animales</v>
          </cell>
        </row>
        <row r="38">
          <cell r="A38" t="str">
            <v>Elaboración de combustibles derivados del petróleo</v>
          </cell>
        </row>
        <row r="39">
          <cell r="A39" t="str">
            <v>Elaboración de malta</v>
          </cell>
        </row>
        <row r="40">
          <cell r="A40" t="str">
            <v>Elaboración de mezclas de abonos orgánicos y naturales, estiércol, residuos vegetales y escorias</v>
          </cell>
        </row>
        <row r="41">
          <cell r="A41" t="str">
            <v>Encuadernación</v>
          </cell>
        </row>
        <row r="42">
          <cell r="A42" t="str">
            <v>Energía eléctrica industrial</v>
          </cell>
        </row>
        <row r="43">
          <cell r="A43" t="str">
            <v>Energía eléctrica sector agropecuario</v>
          </cell>
        </row>
        <row r="44">
          <cell r="A44" t="str">
            <v>Energía eléctrica servicios</v>
          </cell>
        </row>
        <row r="45">
          <cell r="A45" t="str">
            <v>Envase de carnes en conserva en recipientes herméticos</v>
          </cell>
        </row>
        <row r="46">
          <cell r="A46" t="str">
            <v>Equipos de oficina</v>
          </cell>
        </row>
        <row r="47">
          <cell r="A47" t="str">
            <v>Equipos de transporte</v>
          </cell>
        </row>
        <row r="48">
          <cell r="A48" t="str">
            <v>Excedente bruto de explotación (p.m.), industria manufacturera</v>
          </cell>
        </row>
        <row r="49">
          <cell r="A49" t="str">
            <v>Excedente bruto de explotación (p.m.), sector agropecuario</v>
          </cell>
        </row>
        <row r="50">
          <cell r="A50" t="str">
            <v>Excedente bruto de explotación (p.m.), sector servicios</v>
          </cell>
        </row>
        <row r="51">
          <cell r="A51" t="str">
            <v>Excedente bruto de explotación (p.m.), sector transporte</v>
          </cell>
        </row>
        <row r="52">
          <cell r="A52" t="str">
            <v>Extracción y refinación de manteca de cerdo y otras grasas Animales  comestibles y subproductos</v>
          </cell>
        </row>
        <row r="53">
          <cell r="A53" t="str">
            <v>Fabricación  de artículos fundidos de aluminio y sus aleaciones</v>
          </cell>
        </row>
        <row r="54">
          <cell r="A54" t="str">
            <v>Fabricación  de productos de alambre</v>
          </cell>
        </row>
        <row r="55">
          <cell r="A55" t="str">
            <v>Fabricación de  calzado no incluido antes</v>
          </cell>
        </row>
        <row r="56">
          <cell r="A56" t="str">
            <v>Fabricación de abonos nitrogenados, fosfáticos y potásicos puros, mixtos, compuestos y complejos</v>
          </cell>
        </row>
        <row r="57">
          <cell r="A57" t="str">
            <v>Fabricación de accesorios eléctricos para alumbrado deuso general</v>
          </cell>
        </row>
        <row r="58">
          <cell r="A58" t="str">
            <v>Fabricación de acero</v>
          </cell>
        </row>
        <row r="59">
          <cell r="A59" t="str">
            <v>Fabricación de agujas, alfileres, broches, cremalleras y artículos metálicos de mercería n.e.p.</v>
          </cell>
        </row>
        <row r="60">
          <cell r="A60" t="str">
            <v>Fabricación de almidones, féculas y productos derivados, incluye gluten y harina de gluten</v>
          </cell>
        </row>
        <row r="61">
          <cell r="A61" t="str">
            <v>Fabricación de aparatos de soldadura eléctricos</v>
          </cell>
        </row>
        <row r="62">
          <cell r="A62" t="str">
            <v xml:space="preserve">Fabricación de aparatos eléctricos de limpieza y de plantar eléctricos </v>
          </cell>
        </row>
        <row r="63">
          <cell r="A63" t="str">
            <v>Fabricación de aparatos eléctricos y utensilios de cocina para la preparación de alimentos, tales como licuadoras, batidoras etc.</v>
          </cell>
        </row>
        <row r="64">
          <cell r="A64" t="str">
            <v>Fabricación de aparatos sanitarios y accesorios para fontanería elaborados en cerámica</v>
          </cell>
        </row>
        <row r="65">
          <cell r="A65" t="str">
            <v>Fabricación de aparatos telefónicos y telegráficos para líneas eléctricas de comunicaciones</v>
          </cell>
        </row>
        <row r="66">
          <cell r="A66" t="str">
            <v>Fabricación de aparatos transmisores y receptores de radiodifusión y televisión</v>
          </cell>
        </row>
        <row r="67">
          <cell r="A67" t="str">
            <v>Fabricación de aparatos transmisores y receptores de radiotelefonía y radio – telegrafía</v>
          </cell>
        </row>
        <row r="68">
          <cell r="A68" t="str">
            <v>Fabricación de aparatos y elementos para radio, televisión y comunicaciones , no incluidos antes</v>
          </cell>
        </row>
        <row r="69">
          <cell r="A69" t="str">
            <v>Fabricación de aparatos y equipos similares no incluidos antes</v>
          </cell>
        </row>
        <row r="70">
          <cell r="A70" t="str">
            <v>Fabricación de aparatos y máquinas para la avicultura</v>
          </cell>
        </row>
        <row r="71">
          <cell r="A71" t="str">
            <v>Fabricación de artefactos sanitarios y accesorios metálicos de fontanería</v>
          </cell>
        </row>
        <row r="72">
          <cell r="A72" t="str">
            <v>Fabricación de artículos de acería laminados en caliente</v>
          </cell>
        </row>
        <row r="73">
          <cell r="A73" t="str">
            <v>Fabricación de artículos de acería laminados en frío</v>
          </cell>
        </row>
        <row r="74">
          <cell r="A74" t="str">
            <v>Fabricación de artículos de caucho para usos higiénicos, farmacéuticos y de laboratorio</v>
          </cell>
        </row>
        <row r="75">
          <cell r="A75" t="str">
            <v>Fabricación de artículos de caucho para usos industriales y mecánicos</v>
          </cell>
        </row>
        <row r="76">
          <cell r="A76" t="str">
            <v>Fabricación de artículos de cordelería – mallas, hamacas, Redes y similares</v>
          </cell>
        </row>
        <row r="77">
          <cell r="A77" t="str">
            <v>Fabricación de artículos de ferretería y cerrajería n.e.p.</v>
          </cell>
        </row>
        <row r="78">
          <cell r="A78" t="str">
            <v>Fabricación de artículos de fibra y lana de vidrio</v>
          </cell>
        </row>
        <row r="79">
          <cell r="A79" t="str">
            <v>Fabricación de artículos de fibras artificiales y/o sintéticas</v>
          </cell>
        </row>
        <row r="80">
          <cell r="A80" t="str">
            <v>Fabricación de artículos de hierro y acero</v>
          </cell>
        </row>
        <row r="81">
          <cell r="A81" t="str">
            <v>Fabricación de artículos de lona</v>
          </cell>
        </row>
        <row r="82">
          <cell r="A82" t="str">
            <v>Fabricación de artículos de pirotecnia</v>
          </cell>
        </row>
        <row r="83">
          <cell r="A83" t="str">
            <v>Fabricación de artículos de plástico para el hogar</v>
          </cell>
        </row>
        <row r="84">
          <cell r="A84" t="str">
            <v>Fabricación de artículos de tejido de punto n.e.p.</v>
          </cell>
        </row>
        <row r="85">
          <cell r="A85" t="str">
            <v>Fabricación de artículos de vidrio para la construcción y usos técnico</v>
          </cell>
        </row>
        <row r="86">
          <cell r="A86" t="str">
            <v>Fabricación de artículos fundidos y forjados de cobre y sus aleaciones</v>
          </cell>
        </row>
        <row r="87">
          <cell r="A87" t="str">
            <v>Fabricación de artículos laminados, estirados</v>
          </cell>
        </row>
        <row r="88">
          <cell r="A88" t="str">
            <v>Fabricación de artículos laminados, estirados y extruidos de Aluminio y su aleación</v>
          </cell>
        </row>
        <row r="89">
          <cell r="A89" t="str">
            <v>Fabricación de artículos refractarios para la construcción y la industria</v>
          </cell>
        </row>
        <row r="90">
          <cell r="A90" t="str">
            <v>Fabricación de asfalto y sus mezclas para pavimentación, techado y construcción</v>
          </cell>
        </row>
        <row r="91">
          <cell r="A91" t="str">
            <v>Fabricación de ataúdes, urnas funerarias y artículos de madera no incluidos antes</v>
          </cell>
        </row>
        <row r="92">
          <cell r="A92" t="str">
            <v>Fabricación de automóviles</v>
          </cell>
        </row>
        <row r="93">
          <cell r="A93" t="str">
            <v>Fabricación de autopartes no incluidos antes</v>
          </cell>
        </row>
        <row r="94">
          <cell r="A94" t="str">
            <v>Fabricación de azulejos y baldosas de loza o porcelana</v>
          </cell>
        </row>
        <row r="95">
          <cell r="A95" t="str">
            <v>Fabricación de barrigas y tambores metálicos de gran capacidad para embalaje: almacenamiento y transporte</v>
          </cell>
        </row>
        <row r="96">
          <cell r="A96" t="str">
            <v xml:space="preserve">Fabricación de básculas y balanzas, excepto instrumentos de laboratorio </v>
          </cell>
        </row>
        <row r="97">
          <cell r="A97" t="str">
            <v>Fabricación de bebidas no alcohólicas gasificadas o sin gasificar</v>
          </cell>
        </row>
        <row r="98">
          <cell r="A98" t="str">
            <v>Fabricación de cajas de cartón acanalado y envases de fibra</v>
          </cell>
        </row>
        <row r="99">
          <cell r="A99" t="str">
            <v>Fabricación de cajas de cartón plegables y armadas</v>
          </cell>
        </row>
        <row r="100">
          <cell r="A100" t="str">
            <v>Fabricación de cajas de madera</v>
          </cell>
        </row>
        <row r="101">
          <cell r="A101" t="str">
            <v>Fabricación de cajas fuertes y compartimientos blindados</v>
          </cell>
        </row>
        <row r="102">
          <cell r="A102" t="str">
            <v>Fabricación de cal y carbonatos</v>
          </cell>
        </row>
        <row r="103">
          <cell r="A103" t="str">
            <v>Fabricación de calderas y motores marinos</v>
          </cell>
        </row>
        <row r="104">
          <cell r="A104" t="str">
            <v>Fabricación de calzado de caucho y sus partes, incluye el calzado de caucho y textiles</v>
          </cell>
        </row>
        <row r="105">
          <cell r="A105" t="str">
            <v>Fabricación de calzado de cuero para hombres</v>
          </cell>
        </row>
        <row r="106">
          <cell r="A106" t="str">
            <v>Fabricación de calzado de cuero para niño</v>
          </cell>
        </row>
        <row r="107">
          <cell r="A107" t="str">
            <v>Fabricación de calzado de tela, sandalias, pantuflas y similares</v>
          </cell>
        </row>
        <row r="108">
          <cell r="A108" t="str">
            <v>Fabricación de calzado deportivo de cuero</v>
          </cell>
        </row>
        <row r="109">
          <cell r="A109" t="str">
            <v>Fabricación de calzado para mujer</v>
          </cell>
        </row>
        <row r="110">
          <cell r="A110" t="str">
            <v>Fabricación de carrocerías y chasises para vehículos automotores</v>
          </cell>
        </row>
        <row r="111">
          <cell r="A111" t="str">
            <v>Fabricación de carros, sillones de ruedas y vehículos similares para inválido</v>
          </cell>
        </row>
        <row r="112">
          <cell r="A112" t="str">
            <v>Fabricación de carteras y artículos de marroquinería (niqueleros, billeteras)</v>
          </cell>
        </row>
        <row r="113">
          <cell r="A113" t="str">
            <v>Fabricación de cartón</v>
          </cell>
        </row>
        <row r="114">
          <cell r="A114" t="str">
            <v>Fabricación de celulosa regenerada, sus derivados químicos y fibra vulcanizada</v>
          </cell>
        </row>
        <row r="115">
          <cell r="A115" t="str">
            <v>Fabricación de cemento</v>
          </cell>
        </row>
        <row r="116">
          <cell r="A116" t="str">
            <v>Fabricación de chocolate y preparados de cacao</v>
          </cell>
        </row>
        <row r="117">
          <cell r="A117" t="str">
            <v>Fabricación de cigarrillos</v>
          </cell>
        </row>
        <row r="118">
          <cell r="A118" t="str">
            <v>Fabricación de cigarros</v>
          </cell>
        </row>
        <row r="119">
          <cell r="A119" t="str">
            <v>Fabricación de cojinetes de bolas y rodillos, pistones, válvulas y piezas de maquinaria  para usos generales</v>
          </cell>
        </row>
        <row r="120">
          <cell r="A120" t="str">
            <v>Fabricación de colas, adhesivos, cementos sintéticos y aprestos</v>
          </cell>
        </row>
        <row r="121">
          <cell r="A121" t="str">
            <v>Fabricación de compresores y bombas de agua y otros líquidos</v>
          </cell>
        </row>
        <row r="122">
          <cell r="A122" t="str">
            <v xml:space="preserve">Fabricación de computadores, minicomputadores, máquinas electrónicas sus accesorios y sus partes </v>
          </cell>
        </row>
        <row r="123">
          <cell r="A123" t="str">
            <v>Fabricación de dispositivos recorridos por una corriente, tales como enchufes interruptores, conectores de cables, etc.</v>
          </cell>
        </row>
        <row r="124">
          <cell r="A124" t="str">
            <v>Fabricación de dispositivos y artículos de uso eléctrico, no recorridos por una corriente, tales como tubos conduit, cajas de metal estampado o fundido, accesorios de metal para partes de líneas de conducción, etc.</v>
          </cell>
        </row>
        <row r="125">
          <cell r="A125" t="str">
            <v>Fabricación de elementos estructurales metálicos, con los instalados que no pueden declararse por separado</v>
          </cell>
        </row>
        <row r="126">
          <cell r="A126" t="str">
            <v>Fabricación de elementos metálicos para arquitectura y ornamentación</v>
          </cell>
        </row>
        <row r="127">
          <cell r="A127" t="str">
            <v>Fabricación de elementos para billares, boleras y juegos similares</v>
          </cell>
        </row>
        <row r="128">
          <cell r="A128" t="str">
            <v>Fabricación de elementos para taller de calderas, aun los instalados que no pueden declarse por separado</v>
          </cell>
        </row>
        <row r="129">
          <cell r="A129" t="str">
            <v>Fabricación de envases y artículos de vidrio para uso industrial</v>
          </cell>
        </row>
        <row r="130">
          <cell r="A130" t="str">
            <v>Fabricación de envases y recipientes metálicos diversos, excepto aquellos de gran capacidad destinados a embalaje, almacenamiento y transporte</v>
          </cell>
        </row>
        <row r="131">
          <cell r="A131" t="str">
            <v>Fabricación de envases, cajas y vasijas de material plástico</v>
          </cell>
        </row>
        <row r="132">
          <cell r="A132" t="str">
            <v>Fabricación de equipo eléctrico auxiliar para motores de combustión interna</v>
          </cell>
        </row>
        <row r="133">
          <cell r="A133" t="str">
            <v xml:space="preserve">Fabricación de equipo para atomización de líquidos o polvos, incluye los atomizadores domésticos </v>
          </cell>
        </row>
        <row r="134">
          <cell r="A134" t="str">
            <v xml:space="preserve">Fabricación de equipos de aire acondicionado, excepto conductos y otros elementos análogos de chapa metálica </v>
          </cell>
        </row>
        <row r="135">
          <cell r="A135" t="str">
            <v>Fabricación de estructuras obras y accesorios en madera para la construcción</v>
          </cell>
        </row>
        <row r="136">
          <cell r="A136" t="str">
            <v>Fabricación de explosivos, municiones y detonantes</v>
          </cell>
        </row>
        <row r="137">
          <cell r="A137" t="str">
            <v>Fabricación de fibra y lana de vidrio</v>
          </cell>
        </row>
        <row r="138">
          <cell r="A138" t="str">
            <v>Fabricación de fibras celulósicas y otras artificiales, excepto el vidrio, en forma de monofilamentos, mechones o haces adecuados para trabajarlos después en máquinas textiles</v>
          </cell>
        </row>
        <row r="139">
          <cell r="A139" t="str">
            <v>Fabricación de filamento eléctrico, lámparas de descarga y de arco voltaico y bombillas de flash</v>
          </cell>
        </row>
        <row r="140">
          <cell r="A140" t="str">
            <v>Fabricación de formas básicas de caucho, planchas, laminas, tubos y productos análogos</v>
          </cell>
        </row>
        <row r="141">
          <cell r="A141" t="str">
            <v>Fabricación de formas básicas de plástico, laminas, películas varilla, tubos</v>
          </cell>
        </row>
        <row r="142">
          <cell r="A142" t="str">
            <v>Fabricación de fósforos y cerillas</v>
          </cell>
        </row>
        <row r="143">
          <cell r="A143" t="str">
            <v>Fabricación de frazadas, mantas, ruanas y similares</v>
          </cell>
        </row>
        <row r="144">
          <cell r="A144" t="str">
            <v>Fabricación de gases industriales, excepto el cloro y otros halógenos, gas natural y otros hidrocarburos crudos</v>
          </cell>
        </row>
        <row r="145">
          <cell r="A145" t="str">
            <v>Fabricación de géneros de algodón y encajes en tejido de punto</v>
          </cell>
        </row>
        <row r="146">
          <cell r="A146" t="str">
            <v>Fabricación de géneros y encajes de fibras artificiales y/o Sintéticas en tejido de punto</v>
          </cell>
        </row>
        <row r="147">
          <cell r="A147" t="str">
            <v>Fabricación de goma de mascar</v>
          </cell>
        </row>
        <row r="148">
          <cell r="A148" t="str">
            <v>Fabricación de grupos electrógenos (plantas generadoras de electricidad)</v>
          </cell>
        </row>
        <row r="149">
          <cell r="A149" t="str">
            <v>Fabricación de guantes, corbatas, pañuelos, pañoletas y otras prendas similares</v>
          </cell>
        </row>
        <row r="150">
          <cell r="A150" t="str">
            <v>Fabricación de guatas y artículos de guata</v>
          </cell>
        </row>
        <row r="151">
          <cell r="A151" t="str">
            <v>Fabricación de hamacas con tejidos planos de algodón</v>
          </cell>
        </row>
        <row r="152">
          <cell r="A152" t="str">
            <v>Fabricación de helados, sorbetes y postres a base de leche</v>
          </cell>
        </row>
        <row r="153">
          <cell r="A153" t="str">
            <v>Fabricación de herramientas manuales para uso agrícola Forestal y jardinería</v>
          </cell>
        </row>
        <row r="154">
          <cell r="A154" t="str">
            <v>Fabricación de herramientas para mecánica carpintería y  construcción</v>
          </cell>
        </row>
        <row r="155">
          <cell r="A155" t="str">
            <v>Fabricación de hilos y cables aislados</v>
          </cell>
        </row>
        <row r="156">
          <cell r="A156" t="str">
            <v>Fabricación de hules y telas impregnadas e impermeabilizadas, Incluye el cuero artificial</v>
          </cell>
        </row>
        <row r="157">
          <cell r="A157" t="str">
            <v>Fabricación de impermeables</v>
          </cell>
        </row>
        <row r="158">
          <cell r="A158" t="str">
            <v>Fabricación de instrumentos de cuerda y arco e instrumentos de cuerda punteados, excepto los electrónicos</v>
          </cell>
        </row>
        <row r="159">
          <cell r="A159" t="str">
            <v>Fabricación de instrumentos para la regulación y control de las operaciones industriales</v>
          </cell>
        </row>
        <row r="160">
          <cell r="A160" t="str">
            <v>Fabricación de instrumentos, aparatos y accesorios de medicina, cirugía, odontología y veterinaria, excepto los instrumentos de óptica y los aparatos de rayos X y electroterapia</v>
          </cell>
        </row>
        <row r="161">
          <cell r="A161" t="str">
            <v>Fabricación de joyas de oro, plata y platino</v>
          </cell>
        </row>
        <row r="162">
          <cell r="A162" t="str">
            <v>Fabricación de lacas en general</v>
          </cell>
        </row>
        <row r="163">
          <cell r="A163" t="str">
            <v>Fabricación de ladrillo, baldosas y  teja de arcilla</v>
          </cell>
        </row>
        <row r="164">
          <cell r="A164" t="str">
            <v>Fabricación de levadoras y polvos para hornear</v>
          </cell>
        </row>
        <row r="165">
          <cell r="A165" t="str">
            <v>Fabricación de llantas de caucho</v>
          </cell>
        </row>
        <row r="166">
          <cell r="A166" t="str">
            <v>Fabricación de maderas aglomeradas</v>
          </cell>
        </row>
        <row r="167">
          <cell r="A167" t="str">
            <v>Fabricación de maderas contrachapadas</v>
          </cell>
        </row>
        <row r="168">
          <cell r="A168" t="str">
            <v>Fabricación de mantequilla y crema de leche</v>
          </cell>
        </row>
        <row r="169">
          <cell r="A169" t="str">
            <v>Fabricación de maquinaria especial para trabajar madera</v>
          </cell>
        </row>
        <row r="170">
          <cell r="A170" t="str">
            <v>Fabricación de maquinaria para aserraderos y de aplicaciones generales para trabajar madera</v>
          </cell>
        </row>
        <row r="171">
          <cell r="A171" t="str">
            <v>Fabricación de maquinaria para elaborar alimentos y bebidas</v>
          </cell>
        </row>
        <row r="172">
          <cell r="A172" t="str">
            <v>Fabricación de maquinaria para fabricar pulpa, papel y cartón</v>
          </cell>
        </row>
        <row r="173">
          <cell r="A173" t="str">
            <v>Fabricación de maquinaria para ser remolcada</v>
          </cell>
        </row>
        <row r="174">
          <cell r="A174" t="str">
            <v>Fabricación de maquinaria y equipo para elaborar caucho</v>
          </cell>
        </row>
        <row r="175">
          <cell r="A175" t="str">
            <v>Fabricación de maquinaria y equipo para servicios n.e.p.</v>
          </cell>
        </row>
        <row r="176">
          <cell r="A176" t="str">
            <v>Fabricación de maquinaria y equipos especiales para la construcción</v>
          </cell>
        </row>
        <row r="177">
          <cell r="A177" t="str">
            <v>Fabricación de máquinas de escribir</v>
          </cell>
        </row>
        <row r="178">
          <cell r="A178" t="str">
            <v>Fabricación de margarinas y grasas compuestas para cocinar</v>
          </cell>
        </row>
        <row r="179">
          <cell r="A179" t="str">
            <v>Fabricación de materias colorantes orgánicas, extractos tintóreos y materias curtientes orgánicas, sintéticas, etc.</v>
          </cell>
        </row>
        <row r="180">
          <cell r="A180" t="str">
            <v>Fabricación de materias sintéticas por polimerización y copolimerización, incluye caucho y látex sintéticos</v>
          </cell>
        </row>
        <row r="181">
          <cell r="A181" t="str">
            <v>Fabricación de melazas</v>
          </cell>
        </row>
        <row r="182">
          <cell r="A182" t="str">
            <v>Fabricación de menajes de cocina, piezas y otros productos catampados</v>
          </cell>
        </row>
        <row r="183">
          <cell r="A183" t="str">
            <v>Fabricación de monedas metálicas emitidas por el estado</v>
          </cell>
        </row>
        <row r="184">
          <cell r="A184" t="str">
            <v>Fabricación de motocicletas, motonetas y velocípedos con motor  auxiliar</v>
          </cell>
        </row>
        <row r="185">
          <cell r="A185" t="str">
            <v xml:space="preserve">Fabricación de motores de combustión interna, excepto para automotores </v>
          </cell>
        </row>
        <row r="186">
          <cell r="A186" t="str">
            <v>Fabricación de motores y cajas de velocidad para vehículos automotores, se excluyen los grupos electrógenos y los motores eléctricos de tracción</v>
          </cell>
        </row>
        <row r="187">
          <cell r="A187" t="str">
            <v>Fabricación de motores y generadores energía</v>
          </cell>
        </row>
        <row r="188">
          <cell r="A188" t="str">
            <v>Fabricación de muebles de mimbre, caña y similares</v>
          </cell>
        </row>
        <row r="189">
          <cell r="A189" t="str">
            <v>Fabricación de muebles para aparatos eléctricos, maquinas de coser y otros</v>
          </cell>
        </row>
        <row r="190">
          <cell r="A190" t="str">
            <v>Fabricación de muebles y accesorios metálicos para comercio y servicios</v>
          </cell>
        </row>
        <row r="191">
          <cell r="A191" t="str">
            <v>Fabricación de muebles y accesorios metálicos para oficina</v>
          </cell>
        </row>
        <row r="192">
          <cell r="A192" t="str">
            <v>Fabricación de muebles y productos de plástico no incluidos antes</v>
          </cell>
        </row>
        <row r="193">
          <cell r="A193" t="str">
            <v>Fabricación de muñecas y accesorios para muñecas, marionetas, títeres y animales de juguete</v>
          </cell>
        </row>
        <row r="194">
          <cell r="A194" t="str">
            <v>Fabricación de otras resinas y materias plásticas artificiales, incluso las obtenidas de materias vegetales y animales</v>
          </cell>
        </row>
        <row r="195">
          <cell r="A195" t="str">
            <v>Fabricación de otras sustancias químicas y productos químicos Derivados del petróleo, carbón, caucho y plástico</v>
          </cell>
        </row>
        <row r="196">
          <cell r="A196" t="str">
            <v>Fabricación de otros aparatos, accesorios y artículos electrónicos n.e.p., tales como timbres, alarmas, incubadoras y criadoras y otros n.e.p.</v>
          </cell>
        </row>
        <row r="197">
          <cell r="A197" t="str">
            <v>Fabricación de otros artículos de metal</v>
          </cell>
        </row>
        <row r="198">
          <cell r="A198" t="str">
            <v>Fabricación de otros preparados químicos n.e.p.</v>
          </cell>
        </row>
        <row r="199">
          <cell r="A199" t="str">
            <v xml:space="preserve">Fabricación de otros productos minerales no metálicos excepto los derivados de petróleo y carbón </v>
          </cell>
        </row>
        <row r="200">
          <cell r="A200" t="str">
            <v>Fabricación de otros productos químicos inorgánicos, excepto los radioactivos</v>
          </cell>
        </row>
        <row r="201">
          <cell r="A201" t="str">
            <v>Fabricación de papel</v>
          </cell>
        </row>
        <row r="202">
          <cell r="A202" t="str">
            <v>Fabricación de papel y cartón n.e.p.</v>
          </cell>
        </row>
        <row r="203">
          <cell r="A203" t="str">
            <v>Fabricación de papeles especiales, satinados, encerados, Laminados y otros papeles acabados fuera de máquina</v>
          </cell>
        </row>
        <row r="204">
          <cell r="A204" t="str">
            <v>Fabricación de paraguas, sombrillas, bastones y artículos similares</v>
          </cell>
        </row>
        <row r="205">
          <cell r="A205" t="str">
            <v>Fabricación de partes y accesorios n.e.p. para motocicletas, bicicletas y similares</v>
          </cell>
        </row>
        <row r="206">
          <cell r="A206" t="str">
            <v>Fabricación de partes y piezas para equipo ferroviario</v>
          </cell>
        </row>
        <row r="207">
          <cell r="A207" t="str">
            <v>Fabricación de película tubular y tripas sintéticas</v>
          </cell>
        </row>
        <row r="208">
          <cell r="A208" t="str">
            <v>Fabricación de piezas de hierro o acero forjados</v>
          </cell>
        </row>
        <row r="209">
          <cell r="A209" t="str">
            <v>Fabricación de piezas y accesorios para máquinas – herramientas y herramientas de medición para maquinistas</v>
          </cell>
        </row>
        <row r="210">
          <cell r="A210" t="str">
            <v>Fabricación de pinturas y barnices para uso general e industrial</v>
          </cell>
        </row>
        <row r="211">
          <cell r="A211" t="str">
            <v>Fabricación de plantas y de maquinaria y equipos especiales para elaborar productos químicos y para refinar petróleo</v>
          </cell>
        </row>
        <row r="212">
          <cell r="A212" t="str">
            <v>Fabricación de plástico espumado y artículos de plástico Espumado</v>
          </cell>
        </row>
        <row r="213">
          <cell r="A213" t="str">
            <v>Fabricación de prendas de vestir especiales, togas Académicas, hábitos religiosos y otros disfraces</v>
          </cell>
        </row>
        <row r="214">
          <cell r="A214" t="str">
            <v>Fabricación de productos de asbesto - cemento</v>
          </cell>
        </row>
        <row r="215">
          <cell r="A215" t="str">
            <v>Fabricación de productos de asbesto, hilados, tejidos, fieltros etc</v>
          </cell>
        </row>
        <row r="216">
          <cell r="A216" t="str">
            <v>Fabricación de productos de chapa metálica</v>
          </cell>
        </row>
        <row r="217">
          <cell r="A217" t="str">
            <v>Fabricación de productos de corcho</v>
          </cell>
        </row>
        <row r="218">
          <cell r="A218" t="str">
            <v>Fabricación de productos de hormigón, incluye prefabricados</v>
          </cell>
        </row>
        <row r="219">
          <cell r="A219" t="str">
            <v>Fabricación de productos químicos industriales inorgánicos, excepto los gases que no sean del cloro y otros halógenos</v>
          </cell>
        </row>
        <row r="220">
          <cell r="A220" t="str">
            <v>Fabricación de productos químicos orgánicos no incluidos antes, excepto los gases industriales</v>
          </cell>
        </row>
        <row r="221">
          <cell r="A221" t="str">
            <v>Fabricación de productos químicos orgánicos, compuestos cíclicos y acíclicos excepto los gases industriales</v>
          </cell>
        </row>
        <row r="222">
          <cell r="A222" t="str">
            <v>Fabricación de productos químicos para fotografía de películas, placas sensibilizadas y papeles fotográficos</v>
          </cell>
        </row>
        <row r="223">
          <cell r="A223" t="str">
            <v>Fabricación de productos vegetales, excepto antibióticos, a base de materias naturales y producidos sintéticamente</v>
          </cell>
        </row>
        <row r="224">
          <cell r="A224" t="str">
            <v>Fabricación de puertas y ventanas metálicas y sus partes</v>
          </cell>
        </row>
        <row r="225">
          <cell r="A225" t="str">
            <v>Fabricación de puertas, ventanas y sus partes</v>
          </cell>
        </row>
        <row r="226">
          <cell r="A226" t="str">
            <v>Fabricación de pulpa de madera, bagazo, trapos y fibras n.e.p</v>
          </cell>
        </row>
        <row r="227">
          <cell r="A227" t="str">
            <v>Fabricación de repuestos y accesorios de plástico para uso  industrial, incluye muebles para aparatos electrónicos</v>
          </cell>
        </row>
        <row r="228">
          <cell r="A228" t="str">
            <v>Fabricación de ropa de algodón en tejido de punto</v>
          </cell>
        </row>
        <row r="229">
          <cell r="A229" t="str">
            <v>Fabricación de ropa de lana en tejido de punto</v>
          </cell>
        </row>
        <row r="230">
          <cell r="A230" t="str">
            <v>Fabricación de sacos y bolsas de papel</v>
          </cell>
        </row>
        <row r="231">
          <cell r="A231" t="str">
            <v>Fabricación de sistemas y conjuntos de elementos principales Para reproducción, transmisión y recepción de sonido e imagen; se excluyen los elementos para líneas de comunicación</v>
          </cell>
        </row>
        <row r="232">
          <cell r="A232" t="str">
            <v>Fabricación de sombreros y partes para sombreros</v>
          </cell>
        </row>
        <row r="233">
          <cell r="A233" t="str">
            <v xml:space="preserve">Fabricación de tapetes y alfombras hechos principalmente de algodón </v>
          </cell>
        </row>
        <row r="234">
          <cell r="A234" t="str">
            <v>Fabricación de tejidos planos de algodón esponjosos o afelpados</v>
          </cell>
        </row>
        <row r="235">
          <cell r="A235" t="str">
            <v>Fabricación de tejidos planos de algodón, telas, driles. Lonas y similares</v>
          </cell>
        </row>
        <row r="236">
          <cell r="A236" t="str">
            <v>Fabricación de tejidos planos de fibras artificiales y sintéticas</v>
          </cell>
        </row>
        <row r="237">
          <cell r="A237" t="str">
            <v>Fabricación de tejidos planos de lana, paños y telas de lana</v>
          </cell>
        </row>
        <row r="238">
          <cell r="A238" t="str">
            <v>Fabricación de tintas para imprenta, escribir, dibujar y demás</v>
          </cell>
        </row>
        <row r="239">
          <cell r="A239" t="str">
            <v>Fabricación de tornillería en general</v>
          </cell>
        </row>
        <row r="240">
          <cell r="A240" t="str">
            <v>Fabricación de transformadores, convertidores y rectificadores excepto los especialmente concebidos para radio, TV comunicaciones</v>
          </cell>
        </row>
        <row r="241">
          <cell r="A241" t="str">
            <v>Fabricación de tubos y accesorios de arcilla</v>
          </cell>
        </row>
        <row r="242">
          <cell r="A242" t="str">
            <v>Fabricación de vajillas y utensilios análogos de vidrio</v>
          </cell>
        </row>
        <row r="243">
          <cell r="A243" t="str">
            <v>Fabricación de válvulas y accesorios metálicos para tubería Excepto válvulas con dispositivos reguladores y artículos de fontanería de latón</v>
          </cell>
        </row>
        <row r="244">
          <cell r="A244" t="str">
            <v>Fabricación de vehículos manuales, excepto los sillones de ruedas para inválidos</v>
          </cell>
        </row>
        <row r="245">
          <cell r="A245" t="str">
            <v>Fabricación de vehículos pesados</v>
          </cell>
        </row>
        <row r="246">
          <cell r="A246" t="str">
            <v>Fabricación de velocípedos – bicicletas, triciclos y vehículos análogos motonetas</v>
          </cell>
        </row>
        <row r="247">
          <cell r="A247" t="str">
            <v>Fabricación de vidrio de seguridad y vidrio templado</v>
          </cell>
        </row>
        <row r="248">
          <cell r="A248" t="str">
            <v>Fabricación de vidrio en formas primarias</v>
          </cell>
        </row>
        <row r="249">
          <cell r="A249" t="str">
            <v>Fabricación de yeso y productos de yeso</v>
          </cell>
        </row>
        <row r="250">
          <cell r="A250" t="str">
            <v>Fabricación y mezcla de insecticidas, plaguicidas y reguladores fisiológicos</v>
          </cell>
        </row>
        <row r="251">
          <cell r="A251" t="str">
            <v>Fabricación y reconstrucción de motores para aeronaves</v>
          </cell>
        </row>
        <row r="252">
          <cell r="A252" t="str">
            <v>Fabricación y refinación de azúcar</v>
          </cell>
        </row>
        <row r="253">
          <cell r="A253" t="str">
            <v>FC consumo</v>
          </cell>
        </row>
        <row r="254">
          <cell r="A254" t="str">
            <v>FC inversión agropecuaria</v>
          </cell>
        </row>
        <row r="255">
          <cell r="A255" t="str">
            <v>FC inversión industrial</v>
          </cell>
        </row>
        <row r="256">
          <cell r="A256" t="str">
            <v>FC inversión servicios</v>
          </cell>
        </row>
        <row r="257">
          <cell r="A257" t="str">
            <v>FC inversión transporte</v>
          </cell>
        </row>
        <row r="258">
          <cell r="A258" t="str">
            <v>Ferroaleaciones  y sus productos</v>
          </cell>
        </row>
        <row r="259">
          <cell r="A259" t="str">
            <v>Galletería</v>
          </cell>
        </row>
        <row r="260">
          <cell r="A260" t="str">
            <v>Ganado de res</v>
          </cell>
        </row>
        <row r="261">
          <cell r="A261" t="str">
            <v>Ganancias extraordinarias normativas</v>
          </cell>
        </row>
        <row r="262">
          <cell r="A262" t="str">
            <v>Gas natural</v>
          </cell>
        </row>
        <row r="263">
          <cell r="A263" t="str">
            <v>Gasoducto</v>
          </cell>
        </row>
        <row r="264">
          <cell r="A264" t="str">
            <v>Grabado, fotograbado, electrotipía, estereotipía y fotomecánica</v>
          </cell>
        </row>
        <row r="265">
          <cell r="A265" t="str">
            <v>Guarnecido y punteado de calzado</v>
          </cell>
        </row>
        <row r="266">
          <cell r="A266" t="str">
            <v>Hidrogenación de aceites y grasas vegetales y animales Purificados o no</v>
          </cell>
        </row>
        <row r="267">
          <cell r="A267" t="str">
            <v>Hilado de algodón</v>
          </cell>
        </row>
        <row r="268">
          <cell r="A268" t="str">
            <v>Hilado y tejido de fibras duras vegetales, incluye sacos</v>
          </cell>
        </row>
        <row r="269">
          <cell r="A269" t="str">
            <v>Hilados de fibras animales</v>
          </cell>
        </row>
        <row r="270">
          <cell r="A270" t="str">
            <v>Impuestos indirectos</v>
          </cell>
        </row>
        <row r="271">
          <cell r="A271" t="str">
            <v>Industrias manufactureras n.e.p.</v>
          </cell>
        </row>
        <row r="272">
          <cell r="A272" t="str">
            <v>Insumos varios</v>
          </cell>
        </row>
        <row r="273">
          <cell r="A273" t="str">
            <v>Lavado y preparación de tripas y aprovechamiento de otros subproductos de matadero</v>
          </cell>
        </row>
        <row r="274">
          <cell r="A274" t="str">
            <v>Leche fresca</v>
          </cell>
        </row>
        <row r="275">
          <cell r="A275" t="str">
            <v>Maíz</v>
          </cell>
        </row>
        <row r="276">
          <cell r="A276" t="str">
            <v>Mano de obra administrativa</v>
          </cell>
        </row>
        <row r="277">
          <cell r="A277" t="str">
            <v>Mano de obra administrativa, sectores de elevadas prestaciones</v>
          </cell>
        </row>
        <row r="278">
          <cell r="A278" t="str">
            <v>Mano de obra extranjera</v>
          </cell>
        </row>
        <row r="279">
          <cell r="A279" t="str">
            <v>Mano de obra no calificada</v>
          </cell>
        </row>
        <row r="280">
          <cell r="A280" t="str">
            <v>Mano de obra no calificada rural</v>
          </cell>
        </row>
        <row r="281">
          <cell r="A281" t="str">
            <v>Mano de obra no calificada, sectores de elevadas prestaciones</v>
          </cell>
        </row>
        <row r="282">
          <cell r="A282" t="str">
            <v>Mano de obra profesional</v>
          </cell>
        </row>
        <row r="283">
          <cell r="A283" t="str">
            <v>Mano de obra profesional, sectores de elevadas prestaciones</v>
          </cell>
        </row>
        <row r="284">
          <cell r="A284" t="str">
            <v>Maquinarias agrícolas</v>
          </cell>
        </row>
        <row r="285">
          <cell r="A285" t="str">
            <v>Maquinarias y equipos industriales</v>
          </cell>
        </row>
        <row r="286">
          <cell r="A286" t="str">
            <v>Matanza de aves de corral y de animales de caza menor con o sin frigorífico</v>
          </cell>
        </row>
        <row r="287">
          <cell r="A287" t="str">
            <v>Matanza de ganado mayor con o sin frigorífico</v>
          </cell>
        </row>
        <row r="288">
          <cell r="A288" t="str">
            <v>Molienda y tostado de café, incluso café soluble y extractos de café</v>
          </cell>
        </row>
        <row r="289">
          <cell r="A289" t="str">
            <v>Mondado, prensado y elaboración de harinas de cereales y leguminosas n.e.p.</v>
          </cell>
        </row>
        <row r="290">
          <cell r="A290" t="str">
            <v>Obra Física</v>
          </cell>
        </row>
        <row r="291">
          <cell r="A291" t="str">
            <v>Obreros calificados</v>
          </cell>
        </row>
        <row r="292">
          <cell r="A292" t="str">
            <v>Obreros calificados, sectores de elevadas prestaciones</v>
          </cell>
        </row>
        <row r="293">
          <cell r="A293" t="str">
            <v>Otras fabricaciones de productos metálicos, maquinaria y equipo</v>
          </cell>
        </row>
        <row r="294">
          <cell r="A294" t="str">
            <v>Otras industrias de la madera y sus productos</v>
          </cell>
        </row>
        <row r="295">
          <cell r="A295" t="str">
            <v>Otras industrias manufactureras</v>
          </cell>
        </row>
        <row r="296">
          <cell r="A296" t="str">
            <v>Otras industrias metálicas básicas</v>
          </cell>
        </row>
        <row r="297">
          <cell r="A297" t="str">
            <v>Otros</v>
          </cell>
        </row>
        <row r="298">
          <cell r="A298" t="str">
            <v>Otros agrícolas</v>
          </cell>
        </row>
        <row r="299">
          <cell r="A299" t="str">
            <v>Otros minerales</v>
          </cell>
        </row>
        <row r="300">
          <cell r="A300" t="str">
            <v>Otros productos alimenticios, bebidas y tabaco</v>
          </cell>
        </row>
        <row r="301">
          <cell r="A301" t="str">
            <v>Otros productos de papel, imprentas y editoriales</v>
          </cell>
        </row>
        <row r="302">
          <cell r="A302" t="str">
            <v>Otros textiles, prendas de vestir e industrias de cuero</v>
          </cell>
        </row>
        <row r="303">
          <cell r="A303" t="str">
            <v>Papa</v>
          </cell>
        </row>
        <row r="304">
          <cell r="A304" t="str">
            <v>Pasteurización, homogeneización, vitaminación y embotellado De leche líquida</v>
          </cell>
        </row>
        <row r="305">
          <cell r="A305" t="str">
            <v>Piedra caliza</v>
          </cell>
        </row>
        <row r="306">
          <cell r="A306" t="str">
            <v>Porcinos, ovinos y otros pecuarios</v>
          </cell>
        </row>
        <row r="307">
          <cell r="A307" t="str">
            <v>Preparación de  hormigón</v>
          </cell>
        </row>
        <row r="308">
          <cell r="A308" t="str">
            <v>Preparación de carnes frías y otras carnes no envasadas, jamones, tocinetas, salchichas, embutidos, etc.</v>
          </cell>
        </row>
        <row r="309">
          <cell r="A309" t="str">
            <v>Preparación de harinas mezcladas de cereales y leguminosas y productos similares</v>
          </cell>
        </row>
        <row r="310">
          <cell r="A310" t="str">
            <v>Preparación de la hoja de tabaco</v>
          </cell>
        </row>
        <row r="311">
          <cell r="A311" t="str">
            <v>Preparación de mezclas para alimentación infantil</v>
          </cell>
        </row>
        <row r="312">
          <cell r="A312" t="str">
            <v>Preparación de otras bebidas alcohólicas similares</v>
          </cell>
        </row>
        <row r="313">
          <cell r="A313" t="str">
            <v>Preparación de pescado y otros animales marinos y de agua Dulce comestibles, frescos, refrigerados o congelados rápidamente</v>
          </cell>
        </row>
        <row r="314">
          <cell r="A314" t="str">
            <v>Preparación de productos para tratar metales, auxiliares para soldadura, recubrimientos para electrodos y similares</v>
          </cell>
        </row>
        <row r="315">
          <cell r="A315" t="str">
            <v>Preparación e hilado de fibras artificiales y/o sintéticas</v>
          </cell>
        </row>
        <row r="316">
          <cell r="A316" t="str">
            <v>Producción de aceites y grasas lubricantes que no se elaboran en las refinerías de petróleo</v>
          </cell>
        </row>
        <row r="317">
          <cell r="A317" t="str">
            <v>Producción de aceites y grasas vegetales sin refinar y Residuos de la extracción</v>
          </cell>
        </row>
        <row r="318">
          <cell r="A318" t="str">
            <v>Producción de casas prefabricadas y sus partes</v>
          </cell>
        </row>
        <row r="319">
          <cell r="A319" t="str">
            <v>Producción de harina de maíz y pilado de maíz</v>
          </cell>
        </row>
        <row r="320">
          <cell r="A320" t="str">
            <v>Producción de harina de trigo</v>
          </cell>
        </row>
        <row r="321">
          <cell r="A321" t="str">
            <v>Producción de leches y productos lácteos conservados</v>
          </cell>
        </row>
        <row r="322">
          <cell r="A322" t="str">
            <v>Producción de pigmentos y materias colorantes n.e.p. para la Fabricación de colores, barnices, lacas, esmaltes, etc.</v>
          </cell>
        </row>
        <row r="323">
          <cell r="A323" t="str">
            <v>Producción de sustancias y aditamentos alimenticios para Animales, incluso harinas de ostras, hueso y pescado</v>
          </cell>
        </row>
        <row r="324">
          <cell r="A324" t="str">
            <v>Producción de vitaminas y provitaminas de materias naturales y sintéticas</v>
          </cell>
        </row>
        <row r="325">
          <cell r="A325" t="str">
            <v>Producción y fabricación de otros productos minerales no metálicos, no incluidos antes</v>
          </cell>
        </row>
        <row r="326">
          <cell r="A326" t="str">
            <v>Productos avícolas</v>
          </cell>
        </row>
        <row r="327">
          <cell r="A327" t="str">
            <v>Productos de extractos y jarabes de frutas, cereales y otros vegetales</v>
          </cell>
        </row>
        <row r="328">
          <cell r="A328" t="str">
            <v>Productos medicinales y farmacéuticos n.e.p.</v>
          </cell>
        </row>
        <row r="329">
          <cell r="A329" t="str">
            <v>Reconstrucción de motores y otras partes de vehículos excepto el equipo eléctrico</v>
          </cell>
        </row>
        <row r="330">
          <cell r="A330" t="str">
            <v>Recuperación y elaboración de otros metales no ferrosos</v>
          </cell>
        </row>
        <row r="331">
          <cell r="A331" t="str">
            <v>Recuperación y fundición de cobre, incluye coproalineaciones</v>
          </cell>
        </row>
        <row r="332">
          <cell r="A332" t="str">
            <v>Recuperación y fundición de plomo</v>
          </cell>
        </row>
        <row r="333">
          <cell r="A333" t="str">
            <v>Reducción de mineral de hierro</v>
          </cell>
        </row>
        <row r="334">
          <cell r="A334" t="str">
            <v>Refinación de aceites y grasas vegetales, no incluye la hidrogenación</v>
          </cell>
        </row>
        <row r="335">
          <cell r="A335" t="str">
            <v>Refinación, laminación y fundición de oro</v>
          </cell>
        </row>
        <row r="336">
          <cell r="A336" t="str">
            <v>Reparación de embarcaciones mayores</v>
          </cell>
        </row>
        <row r="337">
          <cell r="A337" t="str">
            <v>Reparación de embarcaciones menores</v>
          </cell>
        </row>
        <row r="338">
          <cell r="A338" t="str">
            <v>Reparación de locomotoras y equipos ferroviarios</v>
          </cell>
        </row>
        <row r="339">
          <cell r="A339" t="str">
            <v>Reparación y mantenimiento de aeronaves</v>
          </cell>
        </row>
        <row r="340">
          <cell r="A340" t="str">
            <v>Reproducción de discos de gramófono, cintas magnetofónicas y vídeo – cintas</v>
          </cell>
        </row>
        <row r="341">
          <cell r="A341" t="str">
            <v>Sal marina sin purificar</v>
          </cell>
        </row>
        <row r="342">
          <cell r="A342" t="str">
            <v>Servicios agropecuarios – fumigación aérea</v>
          </cell>
        </row>
        <row r="343">
          <cell r="A343" t="str">
            <v>Servicios agropecuarios – maquinaria</v>
          </cell>
        </row>
        <row r="344">
          <cell r="A344" t="str">
            <v>Servicios agropecuarios – riego</v>
          </cell>
        </row>
        <row r="345">
          <cell r="A345" t="str">
            <v>Servicios agropecuarios – yunta</v>
          </cell>
        </row>
        <row r="346">
          <cell r="A346" t="str">
            <v>Servicios industriales de terceros</v>
          </cell>
        </row>
        <row r="347">
          <cell r="A347" t="str">
            <v>Servicios y seguros</v>
          </cell>
        </row>
        <row r="348">
          <cell r="A348" t="str">
            <v>Sorgo</v>
          </cell>
        </row>
        <row r="349">
          <cell r="A349" t="str">
            <v>Soya</v>
          </cell>
        </row>
        <row r="350">
          <cell r="A350" t="str">
            <v>Subproductos</v>
          </cell>
        </row>
        <row r="351">
          <cell r="A351" t="str">
            <v>Terrenos</v>
          </cell>
        </row>
        <row r="352">
          <cell r="A352" t="str">
            <v>Tipografías y litografías</v>
          </cell>
        </row>
        <row r="353">
          <cell r="A353" t="str">
            <v>Tomate</v>
          </cell>
        </row>
        <row r="354">
          <cell r="A354" t="str">
            <v>Transporte</v>
          </cell>
        </row>
        <row r="355">
          <cell r="A355" t="str">
            <v>Transporte de larga distancia con dos ejes</v>
          </cell>
        </row>
        <row r="356">
          <cell r="A356" t="str">
            <v>Transporte de larga distancia con tres ejes</v>
          </cell>
        </row>
        <row r="357">
          <cell r="A357" t="str">
            <v>Transporte de larga distancia con tres ejes y con remolque de dos ejes</v>
          </cell>
        </row>
        <row r="358">
          <cell r="A358" t="str">
            <v>Transporte de media distancia con dos ejes</v>
          </cell>
        </row>
        <row r="359">
          <cell r="A359" t="str">
            <v>Trilla – pilado – de arroz</v>
          </cell>
        </row>
        <row r="360">
          <cell r="A360" t="str">
            <v>Trilla de café</v>
          </cell>
        </row>
        <row r="361">
          <cell r="A361" t="str">
            <v>Trituración aserrado y talla de mármol</v>
          </cell>
        </row>
        <row r="362">
          <cell r="A362" t="str">
            <v>Trituración aserrado y talla de piedra</v>
          </cell>
        </row>
        <row r="363">
          <cell r="A363" t="str">
            <v>Yuca</v>
          </cell>
        </row>
        <row r="364">
          <cell r="A364" t="str">
            <v>Zanahoria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dice"/>
      <sheetName val="PR-01"/>
      <sheetName val="PR-02"/>
      <sheetName val="PR-04"/>
      <sheetName val="Entidades Financiadoras"/>
      <sheetName val="Control"/>
      <sheetName val="Indicadores de Ciencia"/>
      <sheetName val="Indicadores de Empleo"/>
      <sheetName val="Indicadores de Eficiencia"/>
      <sheetName val="Unidades"/>
      <sheetName val="Indicadores de Producto"/>
      <sheetName val="Indicadores de Impacto"/>
      <sheetName val="Indicadores Gestión"/>
      <sheetName val="Listado"/>
    </sheetNames>
    <sheetDataSet>
      <sheetData sheetId="0"/>
      <sheetData sheetId="1"/>
      <sheetData sheetId="2"/>
      <sheetData sheetId="3"/>
      <sheetData sheetId="4">
        <row r="1">
          <cell r="A1" t="str">
            <v>ADMINISTRACION COMERCIAL Y FINANCIERA</v>
          </cell>
        </row>
        <row r="2">
          <cell r="A2" t="str">
            <v>ADMINISTRACION COMERCIAL Y FINANCIERA - MINTRANS</v>
          </cell>
        </row>
        <row r="3">
          <cell r="A3" t="str">
            <v>ADMINISTRACION CORTE SUPREMA DE JUSTICIA</v>
          </cell>
        </row>
        <row r="4">
          <cell r="A4" t="str">
            <v>ADMINISTRACION DE PRESTACIONES SOCIALES CAPRESUB</v>
          </cell>
        </row>
        <row r="5">
          <cell r="A5" t="str">
            <v>ADMINISTRACION DE TRIBUNALES Y JUZGADOS</v>
          </cell>
        </row>
        <row r="6">
          <cell r="A6" t="str">
            <v>ADMINISTRACION POSTAL NACIONAL</v>
          </cell>
        </row>
        <row r="7">
          <cell r="A7" t="str">
            <v>AGENCIA COLOMBIANA DE COOPERACION INTERNACIONAL</v>
          </cell>
        </row>
        <row r="8">
          <cell r="A8" t="str">
            <v>AGENCIA NACIONAL DE HIDROCARBUROS- ANH UAE</v>
          </cell>
        </row>
        <row r="9">
          <cell r="A9" t="str">
            <v>ANALISIS SOCIO ECONOMICO</v>
          </cell>
        </row>
        <row r="10">
          <cell r="A10" t="str">
            <v>ARCHIVO GENERAL DE LA NACION</v>
          </cell>
        </row>
        <row r="11">
          <cell r="A11" t="str">
            <v>AREA METROPOLITANA DEL VALLE DE ABURRA (MEDIO AMBIENTE)</v>
          </cell>
        </row>
        <row r="12">
          <cell r="A12" t="str">
            <v>ARMADA NACIONAL</v>
          </cell>
        </row>
        <row r="13">
          <cell r="A13" t="str">
            <v>ARTESANIAS DE COLOMBIA S.A.</v>
          </cell>
        </row>
        <row r="14">
          <cell r="A14" t="str">
            <v>ASISTENCIA ADMINISTRATIVA A LA RAMA JURISDICCIONAL</v>
          </cell>
        </row>
        <row r="15">
          <cell r="A15" t="str">
            <v>ASUNTOS ADMINISTRATIVOS MINRELACIONES</v>
          </cell>
        </row>
        <row r="16">
          <cell r="A16" t="str">
            <v>AUDITORIA GENERAL DE LA NACION</v>
          </cell>
        </row>
        <row r="17">
          <cell r="A17" t="str">
            <v>BANCO AGRARIO DE COLOMBIA S.A.</v>
          </cell>
        </row>
        <row r="18">
          <cell r="A18" t="str">
            <v>BANCO CENTRAL HIPOTECARIO</v>
          </cell>
        </row>
        <row r="19">
          <cell r="A19" t="str">
            <v>BIBLIOTECA PILOTO DE MEDELLIN PARA AMERICA LATINA</v>
          </cell>
        </row>
        <row r="20">
          <cell r="A20" t="str">
            <v>BIENESTAR SOCIAL DAFP</v>
          </cell>
        </row>
        <row r="21">
          <cell r="A21" t="str">
            <v>CAJA DE CREDITO AGRARIO, INDUSTRIAL Y MINERO</v>
          </cell>
        </row>
        <row r="22">
          <cell r="A22" t="str">
            <v>CAJA DE PREVISION SOCIAL DE COMUNICACIONES</v>
          </cell>
        </row>
        <row r="23">
          <cell r="A23" t="str">
            <v>CAJA DE PREVISION SOCIAL DE LA SUPERINTENDENCIA BANCARIA</v>
          </cell>
        </row>
        <row r="24">
          <cell r="A24" t="str">
            <v>CAJA DE RETIRO DE LAS FUERZAS MILITARES</v>
          </cell>
        </row>
        <row r="25">
          <cell r="A25" t="str">
            <v>CAJA DE SUELDOS DE RETIRO DE LA POLICIA NACIONAL</v>
          </cell>
        </row>
        <row r="26">
          <cell r="A26" t="str">
            <v>CAJA DE VIVIENDA MILITAR</v>
          </cell>
        </row>
        <row r="27">
          <cell r="A27" t="str">
            <v>CAJA NACIONAL DE PREVISION SOCIAL</v>
          </cell>
        </row>
        <row r="28">
          <cell r="A28" t="str">
            <v>CAMARA DE REPRESENTANTES</v>
          </cell>
        </row>
        <row r="29">
          <cell r="A29" t="str">
            <v>CENTRAL HIDROELECTRICA DE BETANIA</v>
          </cell>
        </row>
        <row r="30">
          <cell r="A30" t="str">
            <v>CENTRAL HIDROELECTRICA DEL CALDAS E.S.P.</v>
          </cell>
        </row>
        <row r="31">
          <cell r="A31" t="str">
            <v>CENTRAL HIDROELECTRICA DEL RIO ANCHICAYA</v>
          </cell>
        </row>
        <row r="32">
          <cell r="A32" t="str">
            <v>CENTRALES ELECTRICAS DEL CAUCA. E.S.P.</v>
          </cell>
        </row>
        <row r="33">
          <cell r="A33" t="str">
            <v>CENTRALES ELECTRICAS DEL NARINO E.S.P.</v>
          </cell>
        </row>
        <row r="34">
          <cell r="A34" t="str">
            <v>CENTRALES ELECTRICAS DEL NORTE DE SANTANDER S.A. -E.S.P.</v>
          </cell>
        </row>
        <row r="35">
          <cell r="A35" t="str">
            <v>CENTRO DE EDUCACION EN ADMINISTRACION DE SALUD</v>
          </cell>
        </row>
        <row r="36">
          <cell r="A36" t="str">
            <v>CENTRO DE INFORMACION Y SISTEMAS</v>
          </cell>
        </row>
        <row r="37">
          <cell r="A37" t="str">
            <v>CENTRO DERMATOLOGICO FEDERICO LLERAS ACOSTA</v>
          </cell>
        </row>
        <row r="38">
          <cell r="A38" t="str">
            <v>CENTROS EXPERIMENTALES PILOTOS</v>
          </cell>
        </row>
        <row r="39">
          <cell r="A39" t="str">
            <v>CLUB MILITAR DE OFICIALES</v>
          </cell>
        </row>
        <row r="40">
          <cell r="A40" t="str">
            <v>COLEGIO DE BOYACA</v>
          </cell>
        </row>
        <row r="41">
          <cell r="A41" t="str">
            <v>COLEGIO INTEGRADO NACIONAL ORIENTE DE CALDAS</v>
          </cell>
        </row>
        <row r="42">
          <cell r="A42" t="str">
            <v>COLEGIO MAYOR DE ANTIOQUIA</v>
          </cell>
        </row>
        <row r="43">
          <cell r="A43" t="str">
            <v>COLEGIO MAYOR DE BOLIVAR</v>
          </cell>
        </row>
        <row r="44">
          <cell r="A44" t="str">
            <v>COLEGIO MAYOR DE CAUCA</v>
          </cell>
        </row>
        <row r="45">
          <cell r="A45" t="str">
            <v>COLEGIO MAYOR DE CUNDINAMARCA</v>
          </cell>
        </row>
        <row r="46">
          <cell r="A46" t="str">
            <v>COLEGIOS COOPERATIVOS Y JORNADAS ADICIONALES</v>
          </cell>
        </row>
        <row r="47">
          <cell r="A47" t="str">
            <v>COMISARIAS NACIONALES DE POLICIA</v>
          </cell>
        </row>
        <row r="48">
          <cell r="A48" t="str">
            <v>COMISION DE REGULACION DE ENERGIA Y GAS</v>
          </cell>
        </row>
        <row r="49">
          <cell r="A49" t="str">
            <v>COMISION DE REGULACION DE ENERGIA Y GAS</v>
          </cell>
        </row>
        <row r="50">
          <cell r="A50" t="str">
            <v>COMISION NACIONAL DE REGALIAS</v>
          </cell>
        </row>
        <row r="51">
          <cell r="A51" t="str">
            <v>COMISION NACIONAL DE REGALIAS</v>
          </cell>
        </row>
        <row r="52">
          <cell r="A52" t="str">
            <v>COMISION NACIONAL DE REGALIAS EN LIQUIDACIàN</v>
          </cell>
        </row>
        <row r="53">
          <cell r="A53" t="str">
            <v>COMISION NACIONAL DE VALORES</v>
          </cell>
        </row>
        <row r="54">
          <cell r="A54" t="str">
            <v>COMISIONADO NACIONAL PARA LA POLICIA</v>
          </cell>
        </row>
        <row r="55">
          <cell r="A55" t="str">
            <v>COMPANIA NACIONAL DE NAVEGACION</v>
          </cell>
        </row>
        <row r="56">
          <cell r="A56" t="str">
            <v>CONGRESO DE LA REPUBLICA</v>
          </cell>
        </row>
        <row r="57">
          <cell r="A57" t="str">
            <v>CONSEJO SUPERIOR DE LA JUDICATURA</v>
          </cell>
        </row>
        <row r="58">
          <cell r="A58" t="str">
            <v>CORPES AMAZONIA</v>
          </cell>
        </row>
        <row r="59">
          <cell r="A59" t="str">
            <v>CORPES CENTRO ORIENTE</v>
          </cell>
        </row>
        <row r="60">
          <cell r="A60" t="str">
            <v>CORPES COSTA ATLANTICA</v>
          </cell>
        </row>
        <row r="61">
          <cell r="A61" t="str">
            <v>CORPES OCCIDENTE</v>
          </cell>
        </row>
        <row r="62">
          <cell r="A62" t="str">
            <v>CORPES ORINOQUIA</v>
          </cell>
        </row>
        <row r="63">
          <cell r="A63" t="str">
            <v>CORPORACION AUTONOMA REGIONAL DE BOYACA</v>
          </cell>
        </row>
        <row r="64">
          <cell r="A64" t="str">
            <v>CORPORACION AUTONOMA REGIONAL DE CALDAS</v>
          </cell>
        </row>
        <row r="65">
          <cell r="A65" t="str">
            <v>CORPORACION AUTONOMA REGIONAL DE CHIVOR</v>
          </cell>
        </row>
        <row r="66">
          <cell r="A66" t="str">
            <v>CORPORACION AUTONOMA REGIONAL DE CUNDINAMARCA</v>
          </cell>
        </row>
        <row r="67">
          <cell r="A67" t="str">
            <v>CORPORACION AUTONOMA REGIONAL DE DESARROLLO DE CALDAS (CORPOCALDAS)</v>
          </cell>
        </row>
        <row r="68">
          <cell r="A68" t="str">
            <v>CORPORACION AUTONOMA REGIONAL DE LA DEFENSA DE LA MESETA DE BUCARAMANGA</v>
          </cell>
        </row>
        <row r="69">
          <cell r="A69" t="str">
            <v>CORPORACION AUTONOMA REGIONAL DE LA FRONTERA NORORIENTAL</v>
          </cell>
        </row>
        <row r="70">
          <cell r="A70" t="str">
            <v>CORPORACION AUTONOMA REGIONAL DE LA GUAJIRA</v>
          </cell>
        </row>
        <row r="71">
          <cell r="A71" t="str">
            <v>CORPORACION AUTONOMA REGIONAL DE LA ORINOQUIA</v>
          </cell>
        </row>
        <row r="72">
          <cell r="A72" t="str">
            <v>CORPORACION AUTONOMA REGIONAL DE LAS CUENCAS DE LOS RIO</v>
          </cell>
        </row>
        <row r="73">
          <cell r="A73" t="str">
            <v>CORPORACION AUTONOMA REGIONAL DE LAS CUENCAS DE LOS RIOS NEGRO NARE</v>
          </cell>
        </row>
        <row r="74">
          <cell r="A74" t="str">
            <v>CORPORACION AUTONOMA REGIONAL DE LOS VALLES DEL SINU Y SAN JORGE</v>
          </cell>
        </row>
        <row r="75">
          <cell r="A75" t="str">
            <v>CORPORACION AUTONOMA REGIONAL DE NARINO</v>
          </cell>
        </row>
        <row r="76">
          <cell r="A76" t="str">
            <v>CORPORACION AUTONOMA REGIONAL DE SANTANDER</v>
          </cell>
        </row>
        <row r="77">
          <cell r="A77" t="str">
            <v>CORPORACION AUTONOMA REGIONAL DE SUCRE</v>
          </cell>
        </row>
        <row r="78">
          <cell r="A78" t="str">
            <v>CORPORACION AUTONOMA REGIONAL DEL ALTO MAGDALENA</v>
          </cell>
        </row>
        <row r="79">
          <cell r="A79" t="str">
            <v>CORPORACION AUTONOMA REGIONAL DEL ATLANTICO</v>
          </cell>
        </row>
        <row r="80">
          <cell r="A80" t="str">
            <v>CORPORACION AUTONOMA REGIONAL DEL CANAL DEL DIQUE</v>
          </cell>
        </row>
        <row r="81">
          <cell r="A81" t="str">
            <v>CORPORACION AUTONOMA REGIONAL DEL CAUCA</v>
          </cell>
        </row>
        <row r="82">
          <cell r="A82" t="str">
            <v>CORPORACION AUTONOMA REGIONAL DEL CENTRO DE ANTIOQUIA</v>
          </cell>
        </row>
        <row r="83">
          <cell r="A83" t="str">
            <v>CORPORACION AUTONOMA REGIONAL DEL CESAR</v>
          </cell>
        </row>
        <row r="84">
          <cell r="A84" t="str">
            <v>CORPORACION AUTONOMA REGIONAL DEL GUAVIO</v>
          </cell>
        </row>
        <row r="85">
          <cell r="A85" t="str">
            <v>CORPORACION AUTONOMA REGIONAL DEL MAGDALENA</v>
          </cell>
        </row>
        <row r="86">
          <cell r="A86" t="str">
            <v>CORPORACION AUTONOMA REGIONAL DEL PUTUMAYO</v>
          </cell>
        </row>
        <row r="87">
          <cell r="A87" t="str">
            <v>CORPORACION AUTONOMA REGIONAL DEL QUINDIO</v>
          </cell>
        </row>
        <row r="88">
          <cell r="A88" t="str">
            <v>CORPORACION AUTONOMA REGIONAL DEL RIO GRANDE DE LA MAGDALENA</v>
          </cell>
        </row>
        <row r="89">
          <cell r="A89" t="str">
            <v>CORPORACION AUTONOMA REGIONAL DEL RISARALDA</v>
          </cell>
        </row>
        <row r="90">
          <cell r="A90" t="str">
            <v>CORPORACION AUTONOMA REGIONAL DEL SUR DE BOLIVAR</v>
          </cell>
        </row>
        <row r="91">
          <cell r="A91" t="str">
            <v>CORPORACION AUTONOMA REGIONAL DEL TOLIMA</v>
          </cell>
        </row>
        <row r="92">
          <cell r="A92" t="str">
            <v>CORPORACION AUTONOMA REGIONAL DEL VALLE DEL CAUCA</v>
          </cell>
        </row>
        <row r="93">
          <cell r="A93" t="str">
            <v>CORPORACION AUTONOMA REGIONAL PARA EL DESARROLLO SOSTENIBLE DEL CHOCO</v>
          </cell>
        </row>
        <row r="94">
          <cell r="A94" t="str">
            <v>CORPORACION AUTONOMA REGIONAL PARA EL DESARROLLO SOSTENIBLE DEL NORTE Y ORIENTE DE LA AMAZONIA - CDA</v>
          </cell>
        </row>
        <row r="95">
          <cell r="A95" t="str">
            <v>CORPORACION COLOMBIANA PARA LA AMAZONIA - ARARACUARA</v>
          </cell>
        </row>
        <row r="96">
          <cell r="A96" t="str">
            <v>CORPORACION ELECTRICA DE LA COSTA ATLANTICA S.A.- E.S.P.</v>
          </cell>
        </row>
        <row r="97">
          <cell r="A97" t="str">
            <v>CORPORACION FINANCIERA DE DESARROLLO S.A.</v>
          </cell>
        </row>
        <row r="98">
          <cell r="A98" t="str">
            <v>CORPORACION FINANCIERA DE FOMENTO AGROPECUARIO Y DE EXP</v>
          </cell>
        </row>
        <row r="99">
          <cell r="A99" t="str">
            <v>CORPORACION FINANCIERA DEL TRANSPORTE</v>
          </cell>
        </row>
        <row r="100">
          <cell r="A100" t="str">
            <v>CORPORACION FINANCIERA POPULAR</v>
          </cell>
        </row>
        <row r="101">
          <cell r="A101" t="str">
            <v>CORPORACION FORESTAL DE VILLAVICENCIO</v>
          </cell>
        </row>
        <row r="102">
          <cell r="A102" t="str">
            <v>CORPORACION NACIONAL DE INVERSION Y FOMENTO FORESTAL</v>
          </cell>
        </row>
        <row r="103">
          <cell r="A103" t="str">
            <v>CORPORACION NACIONAL DE TURISMO</v>
          </cell>
        </row>
        <row r="104">
          <cell r="A104" t="str">
            <v>CORPORACION NACIONAL DE TURISMO</v>
          </cell>
        </row>
        <row r="105">
          <cell r="A105" t="str">
            <v>CORPORACION NACIONAL PARA EL DESARROLLO DEL CHOCO</v>
          </cell>
        </row>
        <row r="106">
          <cell r="A106" t="str">
            <v>CORPORACION PARA EL DESARROLLO SOSTENIBLE DE LA MACARENA</v>
          </cell>
        </row>
        <row r="107">
          <cell r="A107" t="str">
            <v>CORPORACION PARA EL DESARROLLO SOSTENIBLE DE LA MOJANA Y EL SAN JORGE</v>
          </cell>
        </row>
        <row r="108">
          <cell r="A108" t="str">
            <v>CORPORACION PARA EL DESARROLLO SOSTENIBLE DE LA SIERRA NEVADA DE SANTA MARTA</v>
          </cell>
        </row>
        <row r="109">
          <cell r="A109" t="str">
            <v>CORPORACION PARA EL DESARROLLO SOSTENIBLE DE URABA</v>
          </cell>
        </row>
        <row r="110">
          <cell r="A110" t="str">
            <v>CORPORACION PARA EL DESARROLLO SOSTENIBLE DEL ARCHIPIELAGO DE SAN ANDRES, PROVIDENCIA Y SANTA CATALINA</v>
          </cell>
        </row>
        <row r="111">
          <cell r="A111" t="str">
            <v>CORPORACION PARA EL DESARROLLO SOSTENIBLE DEL SUR DE LA AMAZONIA</v>
          </cell>
        </row>
        <row r="112">
          <cell r="A112" t="str">
            <v>CORPORACION PARA LA CONVIVENCIA CIUDADANA EN LA REGION DE URABA-CONCIUDADANA</v>
          </cell>
        </row>
        <row r="113">
          <cell r="A113" t="str">
            <v>CORPORACION PARA LA RECONSTRUCCION DE LA CUENCA DEL RIO PAEZ</v>
          </cell>
        </row>
        <row r="114">
          <cell r="A114" t="str">
            <v>CORPORACION PARA RECONSTRUCCION DE LA CUENCA DEL RIO PAEZ Y ZONAS ALEDA¥AS NASAKIWE</v>
          </cell>
        </row>
        <row r="115">
          <cell r="A115" t="str">
            <v>CORPORACION REGIONAL PARA EL DESARROLLO DE URABA</v>
          </cell>
        </row>
        <row r="116">
          <cell r="A116" t="str">
            <v>CORTE CONSTITUCIONAL</v>
          </cell>
        </row>
        <row r="117">
          <cell r="A117" t="str">
            <v>DEFENSA CIVIL COLOMBIANA</v>
          </cell>
        </row>
        <row r="118">
          <cell r="A118" t="str">
            <v>DEFENSORIA DEL PUEBLO</v>
          </cell>
        </row>
        <row r="119">
          <cell r="A119" t="str">
            <v>DEPARTAMENTO ADMINISTRATIVO DEL MEDIO AMBIENTE</v>
          </cell>
        </row>
        <row r="120">
          <cell r="A120" t="str">
            <v>DEPARTAMENTO ADMINISTRATIVO NACIONAL DE LA ECONOMIA SOLIDARIA GESTION GENERAL</v>
          </cell>
        </row>
        <row r="121">
          <cell r="A121" t="str">
            <v>DEPARTAMENTO ADMINISTRATIVO PARA LA GESTION DE MEDIO AMBIENTE</v>
          </cell>
        </row>
        <row r="122">
          <cell r="A122" t="str">
            <v>DEPARTAMENTO ADMINISTRATIVO SISTEMA NACIONAL AMBIENTAL- CIUDAD DE MEDELLIN</v>
          </cell>
        </row>
        <row r="123">
          <cell r="A123" t="str">
            <v>DEPARTAMENTO DISTRITAL DEL MEDIO AMBIENTE</v>
          </cell>
        </row>
        <row r="124">
          <cell r="A124" t="str">
            <v>DESARROLLO COMUNAL</v>
          </cell>
        </row>
        <row r="125">
          <cell r="A125" t="str">
            <v>DESARROLLO OPERATIVO</v>
          </cell>
        </row>
        <row r="126">
          <cell r="A126" t="str">
            <v>DIRECCION DE AGUA POTABLE Y SANEAMIENTO BASICO</v>
          </cell>
        </row>
        <row r="127">
          <cell r="A127" t="str">
            <v>DIRECCION DE BIENESTAR SOCIAL</v>
          </cell>
        </row>
        <row r="128">
          <cell r="A128" t="str">
            <v>DIRECCION DEL PLAN NACIONAL DE REHABILITACION</v>
          </cell>
        </row>
        <row r="129">
          <cell r="A129" t="str">
            <v>DIRECCION GENERAL ADMINISTRATIVA</v>
          </cell>
        </row>
        <row r="130">
          <cell r="A130" t="str">
            <v>DIRECCION GENERAL DE ADUANAS</v>
          </cell>
        </row>
        <row r="131">
          <cell r="A131" t="str">
            <v>DIRECCION GENERAL DE COMERCIO EXTERIOR</v>
          </cell>
        </row>
        <row r="132">
          <cell r="A132" t="str">
            <v>DIRECCION GENERAL DE COMERCIO EXTERIOR - DGC</v>
          </cell>
        </row>
        <row r="133">
          <cell r="A133" t="str">
            <v>DIRECCION GENERAL DE DERECHOS DE AUTOR</v>
          </cell>
        </row>
        <row r="134">
          <cell r="A134" t="str">
            <v>DIRECCION GENERAL DE LA SEGURIDAD SOCIAL</v>
          </cell>
        </row>
        <row r="135">
          <cell r="A135" t="str">
            <v>DIRECCION GENERAL DE POLITICAS JURIDICAS Y DESARROLLO LEGISLATIVO</v>
          </cell>
        </row>
        <row r="136">
          <cell r="A136" t="str">
            <v>DIRECCION GENERAL DE PREVENCION Y CONCILIACION</v>
          </cell>
        </row>
        <row r="137">
          <cell r="A137" t="str">
            <v>DIRECCION GENERAL DE SANIDAD MILITAR</v>
          </cell>
        </row>
        <row r="138">
          <cell r="A138" t="str">
            <v>DIRECCION GENERAL DE SERVICIOS ADMINISTRATIVOS</v>
          </cell>
        </row>
        <row r="139">
          <cell r="A139" t="str">
            <v>DIRECCION GENERAL DE TRANSPORTE Y TRANSITO TERRESTRE AUTOMOTOR</v>
          </cell>
        </row>
        <row r="140">
          <cell r="A140" t="str">
            <v>DIRECCION GENERAL DEL CREDITO PUBLICO</v>
          </cell>
        </row>
        <row r="141">
          <cell r="A141" t="str">
            <v>DIRECCION GENERAL DEL MENOR TRABAJADOR</v>
          </cell>
        </row>
        <row r="142">
          <cell r="A142" t="str">
            <v>DIRECCION GENERAL DEL PRESUPUESTO</v>
          </cell>
        </row>
        <row r="143">
          <cell r="A143" t="str">
            <v>DIRECCION GENERAL DEL SERVICIO NACIONAL DE EMPLEO</v>
          </cell>
        </row>
        <row r="144">
          <cell r="A144" t="str">
            <v>DIRECCION GENERAL DEL TRABAJO</v>
          </cell>
        </row>
        <row r="145">
          <cell r="A145" t="str">
            <v>DIRECCION NACIONAL DE ADMINISTRACION JUDICIAL</v>
          </cell>
        </row>
        <row r="146">
          <cell r="A146" t="str">
            <v>DIRECCION NACIONAL DE ADMINISTRACION JUDICIAL</v>
          </cell>
        </row>
        <row r="147">
          <cell r="A147" t="str">
            <v>DIRECCION NACIONAL DE ESTUPEFACIENTES</v>
          </cell>
        </row>
        <row r="148">
          <cell r="A148" t="str">
            <v>DIRECCION NACIONAL DE ESTUPEFACIENTES</v>
          </cell>
        </row>
        <row r="149">
          <cell r="A149" t="str">
            <v>DIRECCION NACIONAL PARA LA ATENCION Y PREVENCION DE DESASTRES</v>
          </cell>
        </row>
        <row r="150">
          <cell r="A150" t="str">
            <v>DIRECCION NACIONAL PARA LA EQUIDAD DE LA MUJER</v>
          </cell>
        </row>
        <row r="151">
          <cell r="A151" t="str">
            <v>DIRECCION SUPERIOR AERONAUTICA CIVIL</v>
          </cell>
        </row>
        <row r="152">
          <cell r="A152" t="str">
            <v>DIRECCION SUPERIOR DAINCO</v>
          </cell>
        </row>
        <row r="153">
          <cell r="A153" t="str">
            <v>DIRECCION SUPERIOR DANCOOP</v>
          </cell>
        </row>
        <row r="154">
          <cell r="A154" t="str">
            <v>DIRECCION SUPERIOR DANE</v>
          </cell>
        </row>
        <row r="155">
          <cell r="A155" t="str">
            <v>DIRECCION SUPERIOR DEL DAS</v>
          </cell>
        </row>
        <row r="156">
          <cell r="A156" t="str">
            <v>DIRECCION SUPERIOR DEL DEPARTAMENTO ADMINSTRATIVO DE LA FUNCION PUBLICA</v>
          </cell>
        </row>
        <row r="157">
          <cell r="A157" t="str">
            <v>DIRECCION SUPERIOR DEL MINISTERIO DE COMERCIO EXTERIOR</v>
          </cell>
        </row>
        <row r="158">
          <cell r="A158" t="str">
            <v>DIRECCION SUPERIOR DEL SERVICIO CIVIL</v>
          </cell>
        </row>
        <row r="159">
          <cell r="A159" t="str">
            <v>DIRECCION SUPERIOR ESCUELA JUDICIAL 'RODRIGO LARA BONILLA'</v>
          </cell>
        </row>
        <row r="160">
          <cell r="A160" t="str">
            <v>DIRECCION SUPERIOR INSTITUTO PARA LA SEGURIDAD SOCIAL Y BIENESTAR DE LA POLICIA NACIONAL</v>
          </cell>
        </row>
        <row r="161">
          <cell r="A161" t="str">
            <v>DIRECCION SUPERIOR MINAGRICULTURA</v>
          </cell>
        </row>
        <row r="162">
          <cell r="A162" t="str">
            <v>DIRECCION SUPERIOR MIN-COMUNICACIONES</v>
          </cell>
        </row>
        <row r="163">
          <cell r="A163" t="str">
            <v>DIRECCION SUPERIOR MINDESARROLLO</v>
          </cell>
        </row>
        <row r="164">
          <cell r="A164" t="str">
            <v>DIRECCION SUPERIOR MINHACIENDA</v>
          </cell>
        </row>
        <row r="165">
          <cell r="A165" t="str">
            <v>DIRECCION SUPERIOR MINISTERIO DEL INTERIOR</v>
          </cell>
        </row>
        <row r="166">
          <cell r="A166" t="str">
            <v>DIRECCION SUPERIOR MINISTERIO DEL MEDIO AMBIENTE</v>
          </cell>
        </row>
        <row r="167">
          <cell r="A167" t="str">
            <v>DIRECCION SUPERIOR MINISTERIO PUBLICO</v>
          </cell>
        </row>
        <row r="168">
          <cell r="A168" t="str">
            <v>DIRECCION SUPERIOR MINJUSTICIA</v>
          </cell>
        </row>
        <row r="169">
          <cell r="A169" t="str">
            <v>DIRECCION SUPERIOR MINMINAS</v>
          </cell>
        </row>
        <row r="170">
          <cell r="A170" t="str">
            <v>DIRECCION SUPERIOR MINRELACIONES</v>
          </cell>
        </row>
        <row r="171">
          <cell r="A171" t="str">
            <v>DIRECCION SUPERIOR MINSALUD</v>
          </cell>
        </row>
        <row r="172">
          <cell r="A172" t="str">
            <v>DIRECCION SUPERIOR MINSTERIO DE TRANSPORTE</v>
          </cell>
        </row>
        <row r="173">
          <cell r="A173" t="str">
            <v>DIRECCION SUPERIOR MINTRABAJO</v>
          </cell>
        </row>
        <row r="174">
          <cell r="A174" t="str">
            <v>DIRECCION SUPERIOR MOPT</v>
          </cell>
        </row>
        <row r="175">
          <cell r="A175" t="str">
            <v>DIRECCION SUPERIOR PLANEACION NACIONAL</v>
          </cell>
        </row>
        <row r="176">
          <cell r="A176" t="str">
            <v>DIRECCION SUPERIOR PRESIDENCIA DE LA REPUBLICA</v>
          </cell>
        </row>
        <row r="177">
          <cell r="A177" t="str">
            <v>DIRECCION SUPERIOR VEEDURIA DEL TESORO</v>
          </cell>
        </row>
        <row r="178">
          <cell r="A178" t="str">
            <v>DIRECCION SUPERIOR Y ADMINISTRACION GENERAL MINEDUCACIO</v>
          </cell>
        </row>
        <row r="179">
          <cell r="A179" t="str">
            <v>DIRECCION SUPERIOR Y ADMINISTRATIVA CONTRALORIA GENERAL</v>
          </cell>
        </row>
        <row r="180">
          <cell r="A180" t="str">
            <v>DIRECCION TECNICA</v>
          </cell>
        </row>
        <row r="181">
          <cell r="A181" t="str">
            <v>DIRECCION TECNICA - MINCOMUNICACIONES</v>
          </cell>
        </row>
        <row r="182">
          <cell r="A182" t="str">
            <v>DIRECCION TECNICA DAFP</v>
          </cell>
        </row>
        <row r="183">
          <cell r="A183" t="str">
            <v>DIRECCION TECNICA Y CONTROL POSTERIOR</v>
          </cell>
        </row>
        <row r="184">
          <cell r="A184" t="str">
            <v>DIRECCION Y ADMINISTRACION DE LA PROCURADURIA</v>
          </cell>
        </row>
        <row r="185">
          <cell r="A185" t="str">
            <v>DIRECCION Y ADMINISTRACION DEL SISTEMA PENITENCIARIO</v>
          </cell>
        </row>
        <row r="186">
          <cell r="A186" t="str">
            <v>DIRECCIONES TECNICAS</v>
          </cell>
        </row>
        <row r="187">
          <cell r="A187" t="str">
            <v>DIVISION DE CAMPA¥AS DIRECTAS</v>
          </cell>
        </row>
        <row r="188">
          <cell r="A188" t="str">
            <v>DIVISION DE PATOLOGIAS TROPICALES</v>
          </cell>
        </row>
        <row r="189">
          <cell r="A189" t="str">
            <v>DOCENCIA Y CAPACITACION</v>
          </cell>
        </row>
        <row r="190">
          <cell r="A190" t="str">
            <v>EDUCACION BASICA PRIMARIA</v>
          </cell>
        </row>
        <row r="191">
          <cell r="A191" t="str">
            <v>EDUCACION EN TERRITORIOS MISIONALES NO CONTRATADOS</v>
          </cell>
        </row>
        <row r="192">
          <cell r="A192" t="str">
            <v>EDUCACION EN TERRITORIOS MISIONALES POR CONTRATO</v>
          </cell>
        </row>
        <row r="193">
          <cell r="A193" t="str">
            <v>EDUCACION SECUNDARIA Y MEDIA VOCACIONAL</v>
          </cell>
        </row>
        <row r="194">
          <cell r="A194" t="str">
            <v>EJERCITO NACIONAL</v>
          </cell>
        </row>
        <row r="195">
          <cell r="A195" t="str">
            <v>ELECTRIFICADORA DE BOLIVAR</v>
          </cell>
        </row>
        <row r="196">
          <cell r="A196" t="str">
            <v>ELECTRIFICADORA DE BOYACA S.A - E.S.P.</v>
          </cell>
        </row>
        <row r="197">
          <cell r="A197" t="str">
            <v>ELECTRIFICADORA DE LA GUAJIRA</v>
          </cell>
        </row>
        <row r="198">
          <cell r="A198" t="str">
            <v>ELECTRIFICADORA DE MAGANGUE</v>
          </cell>
        </row>
        <row r="199">
          <cell r="A199" t="str">
            <v>ELECTRIFICADORA DE SAN ANDRES Y PROVIDENCIA</v>
          </cell>
        </row>
        <row r="200">
          <cell r="A200" t="str">
            <v>ELECTRIFICADORA DE SANTANDER S.A. - E.S.P.</v>
          </cell>
        </row>
        <row r="201">
          <cell r="A201" t="str">
            <v>ELECTRIFICADORA DE SUCRE</v>
          </cell>
        </row>
        <row r="202">
          <cell r="A202" t="str">
            <v>ELECTRIFICADORA DEL ATLANTICO</v>
          </cell>
        </row>
        <row r="203">
          <cell r="A203" t="str">
            <v>ELECTRIFICADORA DEL CAQUETA S.A - E.S.P.</v>
          </cell>
        </row>
        <row r="204">
          <cell r="A204" t="str">
            <v>ELECTRIFICADORA DEL CESAR</v>
          </cell>
        </row>
        <row r="205">
          <cell r="A205" t="str">
            <v>ELECTRIFICADORA DEL CHOCO</v>
          </cell>
        </row>
        <row r="206">
          <cell r="A206" t="str">
            <v>ELECTRIFICADORA DEL CORDOBA</v>
          </cell>
        </row>
        <row r="207">
          <cell r="A207" t="str">
            <v>ELECTRIFICADORA DEL HUILA S.A. - E.S.P.</v>
          </cell>
        </row>
        <row r="208">
          <cell r="A208" t="str">
            <v>ELECTRIFICADORA DEL MAGDALENA</v>
          </cell>
        </row>
        <row r="209">
          <cell r="A209" t="str">
            <v>ELECTRIFICADORA DEL META S.A. - E.S.P.</v>
          </cell>
        </row>
        <row r="210">
          <cell r="A210" t="str">
            <v>ELECTRIFICADORA DEL TOLIMA S.A. - E.S.P.</v>
          </cell>
        </row>
        <row r="211">
          <cell r="A211" t="str">
            <v>EMPRESA ANTIOQUE¥A DE ENERGIA</v>
          </cell>
        </row>
        <row r="212">
          <cell r="A212" t="str">
            <v>EMPRESA COLOMBIANA DE CARBON</v>
          </cell>
        </row>
        <row r="213">
          <cell r="A213" t="str">
            <v>EMPRESA COLOMBIANA DE MINAS</v>
          </cell>
        </row>
        <row r="214">
          <cell r="A214" t="str">
            <v>EMPRESA COLOMBIANA DE PETROLEOS</v>
          </cell>
        </row>
        <row r="215">
          <cell r="A215" t="str">
            <v>EMPRESA COLOMBIANA DE PRODUCTOS VETERINARIOS</v>
          </cell>
        </row>
        <row r="216">
          <cell r="A216" t="str">
            <v>EMPRESA COLOMBIANA DE VIAS FERREAS</v>
          </cell>
        </row>
        <row r="217">
          <cell r="A217" t="str">
            <v>EMPRESA DE ENERGIA DE BOGOTA</v>
          </cell>
        </row>
        <row r="218">
          <cell r="A218" t="str">
            <v>EMPRESA DE ENERGIA DE CUNDINAMARCA</v>
          </cell>
        </row>
        <row r="219">
          <cell r="A219" t="str">
            <v>EMPRESA DE ENERGIA DEL AMAZONAS</v>
          </cell>
        </row>
        <row r="220">
          <cell r="A220" t="str">
            <v>EMPRESA DE ENERGIA DEL ARAUCA S.A. E.S.P.</v>
          </cell>
        </row>
        <row r="221">
          <cell r="A221" t="str">
            <v>EMPRESA DE ENERGIA DEL PACIFICO S.A. EPSA E.S.P</v>
          </cell>
        </row>
        <row r="222">
          <cell r="A222" t="str">
            <v>EMPRESA DE ENERGIA DEL QUINDIO S.A. - E.S.P</v>
          </cell>
        </row>
        <row r="223">
          <cell r="A223" t="str">
            <v>EMPRESA NACIONAL DE TELECOMUNICACIONES</v>
          </cell>
        </row>
        <row r="224">
          <cell r="A224" t="str">
            <v>EMPRESA PUERTOS DE COLOMBIA</v>
          </cell>
        </row>
        <row r="225">
          <cell r="A225" t="str">
            <v>EMPRESAS MUNICIPALES DE CALI</v>
          </cell>
        </row>
        <row r="226">
          <cell r="A226" t="str">
            <v>EMPRESAS PUBLICAS DE MEDELLIN</v>
          </cell>
        </row>
        <row r="227">
          <cell r="A227" t="str">
            <v>EMPRESAS PUBLICAS DE PEREIRA</v>
          </cell>
        </row>
        <row r="228">
          <cell r="A228" t="str">
            <v>ESCUELA JUDICIAL</v>
          </cell>
        </row>
        <row r="229">
          <cell r="A229" t="str">
            <v>ESCUELA SUPERIOR DE ADMINISTRACION PUBLICA</v>
          </cell>
        </row>
        <row r="230">
          <cell r="A230" t="str">
            <v>ESTUDIOS,CONSTRUCCION,CONSERVACION Y VALORIZACION DE CA</v>
          </cell>
        </row>
        <row r="231">
          <cell r="A231" t="str">
            <v>FERROCARRILES NACIONALES DE COLOMBIA</v>
          </cell>
        </row>
        <row r="232">
          <cell r="A232" t="str">
            <v>FERROCARRILES NACIONALES DE COLOMBIA EN LIQUIDACION</v>
          </cell>
        </row>
        <row r="233">
          <cell r="A233" t="str">
            <v>FINANCIERA DE DESARROLLO TERRITORIAL</v>
          </cell>
        </row>
        <row r="234">
          <cell r="A234" t="str">
            <v>FISCALIA GENERAL DE LA NACION</v>
          </cell>
        </row>
        <row r="235">
          <cell r="A235" t="str">
            <v>FISCALIAS DE TRIBUNALES Y JUZGADOS</v>
          </cell>
        </row>
        <row r="236">
          <cell r="A236" t="str">
            <v>FISCALIAS DEL CONSEJO DE ESTADO Y TRIBUNLES ADMINISTRAT</v>
          </cell>
        </row>
        <row r="237">
          <cell r="A237" t="str">
            <v>FOMENTO DE LA INDUSTRIA DEL PETROLEO</v>
          </cell>
        </row>
        <row r="238">
          <cell r="A238" t="str">
            <v>FONDO AERONAUTICO NACIONAL</v>
          </cell>
        </row>
        <row r="239">
          <cell r="A239" t="str">
            <v>FONDO AMBIENTAL DE LA AMAZONIA</v>
          </cell>
        </row>
        <row r="240">
          <cell r="A240" t="str">
            <v>FONDO COLOMBIANO DE INVESTIGACIONES CIENTIFICAS Y PROYE</v>
          </cell>
        </row>
        <row r="241">
          <cell r="A241" t="str">
            <v>FONDO DE COFINANCIACION PARA LA INVERSION RURAL (DRI)</v>
          </cell>
        </row>
        <row r="242">
          <cell r="A242" t="str">
            <v>FONDO DE COFINANCIACION PARA LA INVERSION RURAL -DRI EN LIQUIDACION</v>
          </cell>
        </row>
        <row r="243">
          <cell r="A243" t="str">
            <v>FONDO DE COFINANCIACION PARA LA INVERSION SOCIAL - FIS</v>
          </cell>
        </row>
        <row r="244">
          <cell r="A244" t="str">
            <v>FONDO DE COMUNICACIONES</v>
          </cell>
        </row>
        <row r="245">
          <cell r="A245" t="str">
            <v>FONDO DE DESARROLLO COMUNAL</v>
          </cell>
        </row>
        <row r="246">
          <cell r="A246" t="str">
            <v>FONDO DE DESARROLLO COMUNAL Y LA PARTICIPACION</v>
          </cell>
        </row>
        <row r="247">
          <cell r="A247" t="str">
            <v>FONDO DE DESARROLLO RURAL INTEGRADO</v>
          </cell>
        </row>
        <row r="248">
          <cell r="A248" t="str">
            <v>FONDO DE FOMENTO AGROPECUARIO</v>
          </cell>
        </row>
        <row r="249">
          <cell r="A249" t="str">
            <v>FONDO DE INFRAESTRUCTURA CARCELARIA - FIC</v>
          </cell>
        </row>
        <row r="250">
          <cell r="A250" t="str">
            <v>FONDO DE INMUEBLES NACIONALES</v>
          </cell>
        </row>
        <row r="251">
          <cell r="A251" t="str">
            <v>FONDO DE PARTICIPACION CIUDADANA</v>
          </cell>
        </row>
        <row r="252">
          <cell r="A252" t="str">
            <v>FONDO DE PREVISION SOCIAL DE NOTARIADO Y REGISTRO</v>
          </cell>
        </row>
        <row r="253">
          <cell r="A253" t="str">
            <v>FONDO DE PREVISION SOCIAL DE NOTARIADO Y REGISTRO-CESANTIAS Y VIVIENDA</v>
          </cell>
        </row>
        <row r="254">
          <cell r="A254" t="str">
            <v>FONDO DE PREVISION SOCIAL DE NOTARIADO Y REGISTRO-PENSIONES</v>
          </cell>
        </row>
        <row r="255">
          <cell r="A255" t="str">
            <v>FONDO DE PREVISION SOCIAL DE NOTARIADO Y REGISTRO-SALUD</v>
          </cell>
        </row>
        <row r="256">
          <cell r="A256" t="str">
            <v>FONDO DE PREVISION SOCIAL DEL CONGRESO</v>
          </cell>
        </row>
        <row r="257">
          <cell r="A257" t="str">
            <v>FONDO DE PREVISION SOCIAL DEL CONGRESO CESANTIAS Y VIVIENDA</v>
          </cell>
        </row>
        <row r="258">
          <cell r="A258" t="str">
            <v>FONDO DE PREVISION SOCIAL DEL CONGRESO PENSIONES</v>
          </cell>
        </row>
        <row r="259">
          <cell r="A259" t="str">
            <v>FONDO DE PREVISION SOCIAL DEL CONGRESO SALUD</v>
          </cell>
        </row>
        <row r="260">
          <cell r="A260" t="str">
            <v>FONDO DE PROMOCION DE EXPORTACIONES</v>
          </cell>
        </row>
        <row r="261">
          <cell r="A261" t="str">
            <v>FONDO DE SEGURIDAD DE LA RAMA JUDICIAL Y DEL MINISTERIO PUBLICO</v>
          </cell>
        </row>
        <row r="262">
          <cell r="A262" t="str">
            <v>FONDO DE SEGURIDAD SOCIAL DEL ARTISTA COLOMBIANO</v>
          </cell>
        </row>
        <row r="263">
          <cell r="A263" t="str">
            <v>FONDO DE SOLIDARIDAD Y EMERGENCIA SOCIAL</v>
          </cell>
        </row>
        <row r="264">
          <cell r="A264" t="str">
            <v>FONDO DEL MINISTERIO DE EDUCACION</v>
          </cell>
        </row>
        <row r="265">
          <cell r="A265" t="str">
            <v>FONDO ESPECIAL DE LA PRESIDENCIA DE LA REPUBLICA</v>
          </cell>
        </row>
        <row r="266">
          <cell r="A266" t="str">
            <v>FONDO FINANCIERO AGROPECUARIO</v>
          </cell>
        </row>
        <row r="267">
          <cell r="A267" t="str">
            <v>FONDO FINANCIERO DE PROYECTOS DE DESARROLLO</v>
          </cell>
        </row>
        <row r="268">
          <cell r="A268" t="str">
            <v>FONDO NACIONAL AMBIENTAL</v>
          </cell>
        </row>
        <row r="269">
          <cell r="A269" t="str">
            <v>FONDO NACIONAL DE BIENESTAR SOCIAL</v>
          </cell>
        </row>
        <row r="270">
          <cell r="A270" t="str">
            <v>FONDO NACIONAL DE CAMINOS VECINALES</v>
          </cell>
        </row>
        <row r="271">
          <cell r="A271" t="str">
            <v>FONDO NACIONAL DE CAMINOS VECINALES EN LIQUIDACION</v>
          </cell>
        </row>
        <row r="272">
          <cell r="A272" t="str">
            <v>FONDO NACIONAL DE PROYECTOS DE DESARROLLO</v>
          </cell>
        </row>
        <row r="273">
          <cell r="A273" t="str">
            <v>FONDO NACIONAL DE REGALIAS</v>
          </cell>
        </row>
        <row r="274">
          <cell r="A274" t="str">
            <v>FONDO NACIONAL DE VIVIENDA</v>
          </cell>
        </row>
        <row r="275">
          <cell r="A275" t="str">
            <v>FONDO NACIONAL DEL AHORRO</v>
          </cell>
        </row>
        <row r="276">
          <cell r="A276" t="str">
            <v>FONDO NACIONAL DEL NOTARIADO</v>
          </cell>
        </row>
        <row r="277">
          <cell r="A277" t="str">
            <v>FONDO NACIONAL HOSPITALARIO</v>
          </cell>
        </row>
        <row r="278">
          <cell r="A278" t="str">
            <v>FONDO PARA LA RECONSTRUCCION DEL EJE CAFETERO</v>
          </cell>
        </row>
        <row r="279">
          <cell r="A279" t="str">
            <v>FONDO PASIVO SOCIAL FFNN</v>
          </cell>
        </row>
        <row r="280">
          <cell r="A280" t="str">
            <v>FONDO ROTATORIO DE ADUANAS</v>
          </cell>
        </row>
        <row r="281">
          <cell r="A281" t="str">
            <v>FONDO ROTATORIO DE LA ARMADA NACIONAL</v>
          </cell>
        </row>
        <row r="282">
          <cell r="A282" t="str">
            <v>FONDO ROTATORIO DE LA FUERZA AEREA</v>
          </cell>
        </row>
        <row r="283">
          <cell r="A283" t="str">
            <v>FONDO ROTATORIO DE LA POLICIA CESANTIAS Y VIVIENDA</v>
          </cell>
        </row>
        <row r="284">
          <cell r="A284" t="str">
            <v>FONDO ROTATORIO DE LA POLICIA NACIONAL</v>
          </cell>
        </row>
        <row r="285">
          <cell r="A285" t="str">
            <v>FONDO ROTATORIO DE LA REGISTRADURIA</v>
          </cell>
        </row>
        <row r="286">
          <cell r="A286" t="str">
            <v>FONDO ROTATORIO DE PREV. REP. Y REHA.DEL CONS. NAL ESTU</v>
          </cell>
        </row>
        <row r="287">
          <cell r="A287" t="str">
            <v>FONDO ROTATORIO DEL DANE</v>
          </cell>
        </row>
        <row r="288">
          <cell r="A288" t="str">
            <v>FONDO ROTATORIO DEL DEPARTAMENTO ADMINISTRATIVO DE SEGURIDAS</v>
          </cell>
        </row>
        <row r="289">
          <cell r="A289" t="str">
            <v>FONDO ROTATORIO DEL EJERCITO</v>
          </cell>
        </row>
        <row r="290">
          <cell r="A290" t="str">
            <v>FONDO ROTATORIO DEL MINISTERIO DE JUSTICIA</v>
          </cell>
        </row>
        <row r="291">
          <cell r="A291" t="str">
            <v>FONDO ROTATORIO DEL MINISTERIO DE RELACIONES EXTERIORES</v>
          </cell>
        </row>
        <row r="292">
          <cell r="A292" t="str">
            <v>FONDO VIAL NACIONAL</v>
          </cell>
        </row>
        <row r="293">
          <cell r="A293" t="str">
            <v>FORMACION Y CAPACITACION DE PERSONAL</v>
          </cell>
        </row>
        <row r="294">
          <cell r="A294" t="str">
            <v>GESTION GENERAL MINISTERIO DE AMBIENTE, VIVIENDA Y DESARROLLO TERRITORIAL- GESTIàN GENERAL</v>
          </cell>
        </row>
        <row r="295">
          <cell r="A295" t="str">
            <v>GESTION GENERAL MINISTERIO DE COMERCIO, INDUSTRIA Y TURISMO</v>
          </cell>
        </row>
        <row r="296">
          <cell r="A296" t="str">
            <v>GESTION GENERAL MINISTERIO DE LA PROTECCION SOCIAL</v>
          </cell>
        </row>
        <row r="297">
          <cell r="A297" t="str">
            <v>GESTION GENERAL MINISTERIO DEL INTERIOR Y DE JUSTICIA</v>
          </cell>
        </row>
        <row r="298">
          <cell r="A298" t="str">
            <v>HIDROELECTRICA LA MIEL</v>
          </cell>
        </row>
        <row r="299">
          <cell r="A299" t="str">
            <v>HOSPITAL MILITAR CENTRAL</v>
          </cell>
        </row>
        <row r="300">
          <cell r="A300" t="str">
            <v>IMPRENTA NACIONAL DE COLOMBIA</v>
          </cell>
        </row>
        <row r="301">
          <cell r="A301" t="str">
            <v>INDUSTRIA MILITAR</v>
          </cell>
        </row>
        <row r="302">
          <cell r="A302" t="str">
            <v>INDUSTRIA Y COMERCIO</v>
          </cell>
        </row>
        <row r="303">
          <cell r="A303" t="str">
            <v>INFORMACION TECNICO ESTADISTICA</v>
          </cell>
        </row>
        <row r="304">
          <cell r="A304" t="str">
            <v>INSPECCION Y CONTROL DE SOCIEDADES</v>
          </cell>
        </row>
        <row r="305">
          <cell r="A305" t="str">
            <v>INST. NAL. DE VIVIENDA DE INTERES SOCIAL Y REF. URBANA</v>
          </cell>
        </row>
        <row r="306">
          <cell r="A306" t="str">
            <v>INST.TECN.NAL. DE COMERCIO SIMON RODRIGUEZ - CALI</v>
          </cell>
        </row>
        <row r="307">
          <cell r="A307" t="str">
            <v>INSTITUTO AMAZONICO DE INVESTIGACIONES CIENTIFICAS</v>
          </cell>
        </row>
        <row r="308">
          <cell r="A308" t="str">
            <v>INSTITUTO CARO Y CUERVO</v>
          </cell>
        </row>
        <row r="309">
          <cell r="A309" t="str">
            <v>INSTITUTO CASAS FISCALES DEL EJERCITO</v>
          </cell>
        </row>
        <row r="310">
          <cell r="A310" t="str">
            <v>INSTITUTO COLOMBIANO AGROPECUARIO</v>
          </cell>
        </row>
        <row r="311">
          <cell r="A311" t="str">
            <v>INSTITUTO COLOMBIANO DE ANTROPOLOGIA E HISTORIA</v>
          </cell>
        </row>
        <row r="312">
          <cell r="A312" t="str">
            <v>INSTITUTO COLOMBIANO DE ANTROPOLOGÖA E HISTORIA</v>
          </cell>
        </row>
        <row r="313">
          <cell r="A313" t="str">
            <v>INSTITUTO COLOMBIANO DE ASUNTOS NUCLEARES</v>
          </cell>
        </row>
        <row r="314">
          <cell r="A314" t="str">
            <v>INSTITUTO COLOMBIANO DE BIENESTAR FAMILIAR</v>
          </cell>
        </row>
        <row r="315">
          <cell r="A315" t="str">
            <v>INSTITUTO COLOMBIANO DE COMERCIO EXTERIOR</v>
          </cell>
        </row>
        <row r="316">
          <cell r="A316" t="str">
            <v>INSTITUTO COLOMBIANO DE CONSTRUCCIONES ESCOLARES</v>
          </cell>
        </row>
        <row r="317">
          <cell r="A317" t="str">
            <v>INSTITUTO COLOMBIANO DE CREDITO EDUCATIVO Y ESTUDIOS TECNICOS EN EL EXTERIOR "MARIANO OSPINA PEREZ"</v>
          </cell>
        </row>
        <row r="318">
          <cell r="A318" t="str">
            <v>INSTITUTO COLOMBIANO DE CULTURA</v>
          </cell>
        </row>
        <row r="319">
          <cell r="A319" t="str">
            <v>INSTITUTO COLOMBIANO DE CULTURA HISPANICA</v>
          </cell>
        </row>
        <row r="320">
          <cell r="A320" t="str">
            <v>INSTITUTO COLOMBIANO DE DESARROLLO RURAL - INCODER</v>
          </cell>
        </row>
        <row r="321">
          <cell r="A321" t="str">
            <v>INSTITUTO COLOMBIANO DE ENERGIA ELECTRICA</v>
          </cell>
        </row>
        <row r="322">
          <cell r="A322" t="str">
            <v>INSTITUTO COLOMBIANO DE HIDROLOGIA,METEREOLOGIA Y ADECU</v>
          </cell>
        </row>
        <row r="323">
          <cell r="A323" t="str">
            <v>INSTITUTO COLOMBIANO DE INVESTIGACION CULTURAL</v>
          </cell>
        </row>
        <row r="324">
          <cell r="A324" t="str">
            <v>INSTITUTO COLOMBIANO DE LA PARTICIPACION JORGE ELIECER GAITAN</v>
          </cell>
        </row>
        <row r="325">
          <cell r="A325" t="str">
            <v>INSTITUTO COLOMBIANO DE LA REFORMA AGRARIA</v>
          </cell>
        </row>
        <row r="326">
          <cell r="A326" t="str">
            <v>INSTITUTO COLOMBIANO DE LA REFORMA AGRARIA - SALUD</v>
          </cell>
        </row>
        <row r="327">
          <cell r="A327" t="str">
            <v>INSTITUTO COLOMBIANO DE LA REFORMA AGRARIA -GESTION GENERAL</v>
          </cell>
        </row>
        <row r="328">
          <cell r="A328" t="str">
            <v>INSTITUTO COLOMBIANO DEL DEPORTE</v>
          </cell>
        </row>
        <row r="329">
          <cell r="A329" t="str">
            <v>INSTITUTO COLOMBIANO PARA DESARROLLO DE CIENCIA Y TECNOLOGIA FRANCISCO JOSE DE CALDAS</v>
          </cell>
        </row>
        <row r="330">
          <cell r="A330" t="str">
            <v>INSTITUTO COLOMBIANO PARA EL FOMENTO DE LA EDUCACION SUPERIOR</v>
          </cell>
        </row>
        <row r="331">
          <cell r="A331" t="str">
            <v>INSTITUTO DE CIENCIAS NECLEARES Y ENERGIA ALTERNATIVAS (INEA)</v>
          </cell>
        </row>
        <row r="332">
          <cell r="A332" t="str">
            <v>INSTITUTO DE DESARROLLO DE RECURSOS NATURALES Y RENOVAB</v>
          </cell>
        </row>
        <row r="333">
          <cell r="A333" t="str">
            <v>INSTITUTO DE EDUCACION TECNICA PROFESIONAL DE ROLDANILLO</v>
          </cell>
        </row>
        <row r="334">
          <cell r="A334" t="str">
            <v>INSTITUTO DE ESTUDIOS DEL MINISTERIO PUBLICO</v>
          </cell>
        </row>
        <row r="335">
          <cell r="A335" t="str">
            <v>INSTITUTO DE FOMENTO INDUSTRIAL</v>
          </cell>
        </row>
        <row r="336">
          <cell r="A336" t="str">
            <v>INSTITUTO DE HIDROLOGIA, METEOROLOGIA Y ESTUDIOS AMBIENTALES</v>
          </cell>
        </row>
        <row r="337">
          <cell r="A337" t="str">
            <v>INSTITUTO DE INVESTIGACION DE RECURSOS BIOLOGICOS "ALEXANDER VON HUMBOLDT"</v>
          </cell>
        </row>
        <row r="338">
          <cell r="A338" t="str">
            <v>INSTITUTO DE INVESTIGACION E INFORMACION GEOCIENTIFICA, MINERO AMBIENTAL Y NUCLEAR</v>
          </cell>
        </row>
        <row r="339">
          <cell r="A339" t="str">
            <v>INSTITUTO DE INVESTIGACIONES AMBIENTALES DEL PACIFICO "JOHN VON NEUMANN"</v>
          </cell>
        </row>
        <row r="340">
          <cell r="A340" t="str">
            <v>INSTITUTO DE INVESTIGACIONES MARINAS Y COSTERAS "JOSE BENITO VIVES DE ANDREIS"</v>
          </cell>
        </row>
        <row r="341">
          <cell r="A341" t="str">
            <v>INSTITUTO DE INVESTIGACIONES TECNOLOGICAS</v>
          </cell>
        </row>
        <row r="342">
          <cell r="A342" t="str">
            <v>INSTITUTO DE LA REFORMA AGRARIA -INCORA EN LIQUIDACION</v>
          </cell>
        </row>
        <row r="343">
          <cell r="A343" t="str">
            <v>INSTITUTO DE MERCADEO AGROPECUARIO</v>
          </cell>
        </row>
        <row r="344">
          <cell r="A344" t="str">
            <v>INSTITUTO DE MERCADEO AGROPECUARIO</v>
          </cell>
        </row>
        <row r="345">
          <cell r="A345" t="str">
            <v>INSTITUTO DE PESCA Y ACUICULTURA -INPA EN LIQUIDACION</v>
          </cell>
        </row>
        <row r="346">
          <cell r="A346" t="str">
            <v>INSTITUTO DE PLANIFICACION Y PROMOCION DE SOLUCIONES ENERGETICAS S.A.</v>
          </cell>
        </row>
        <row r="347">
          <cell r="A347" t="str">
            <v>INSTITUTO DE SALUD DE LAS FUERZAS MILITARES</v>
          </cell>
        </row>
        <row r="348">
          <cell r="A348" t="str">
            <v>INSTITUTO DE SEGUROS SOCIALES</v>
          </cell>
        </row>
        <row r="349">
          <cell r="A349" t="str">
            <v>INSTITUTO GEOGRAFICO AGUSTIN CODAZZI</v>
          </cell>
        </row>
        <row r="350">
          <cell r="A350" t="str">
            <v>INSTITUTO NACIONAL DE ADECUACION DE TIERRAS</v>
          </cell>
        </row>
        <row r="351">
          <cell r="A351" t="str">
            <v>INSTITUTO NACIONAL DE ADECUACION DE TIERRAS -INAT EN LIQUIDACION</v>
          </cell>
        </row>
        <row r="352">
          <cell r="A352" t="str">
            <v>INSTITUTO NACIONAL DE CANCEROLOGIA</v>
          </cell>
        </row>
        <row r="353">
          <cell r="A353" t="str">
            <v>INSTITUTO NACIONAL DE CONCESIONES -INCO</v>
          </cell>
        </row>
        <row r="354">
          <cell r="A354" t="str">
            <v>INSTITUTO NACIONAL DE MEDICINA LEGAL Y CIENCIAS FORENSES</v>
          </cell>
        </row>
        <row r="355">
          <cell r="A355" t="str">
            <v>INSTITUTO NACIONAL DE PESCA Y ACUICULTURA</v>
          </cell>
        </row>
        <row r="356">
          <cell r="A356" t="str">
            <v>INSTITUTO NACIONAL DE RADIO Y TELEVISION</v>
          </cell>
        </row>
        <row r="357">
          <cell r="A357" t="str">
            <v>INSTITUTO NACIONAL DE SALUD</v>
          </cell>
        </row>
        <row r="358">
          <cell r="A358" t="str">
            <v>INSTITUTO NACIONAL DE VIAS</v>
          </cell>
        </row>
        <row r="359">
          <cell r="A359" t="str">
            <v>INSTITUTO NACIONAL DEL TRANSPORTE</v>
          </cell>
        </row>
        <row r="360">
          <cell r="A360" t="str">
            <v>INSTITUTO NACIONAL PARA CIEGOS</v>
          </cell>
        </row>
        <row r="361">
          <cell r="A361" t="str">
            <v>INSTITUTO NACIONAL PARA LA PREVENCION Y PROBLEMAS DE DISCAPACIDAD</v>
          </cell>
        </row>
        <row r="362">
          <cell r="A362" t="str">
            <v>INSTITUTO NACIONAL PARA LA VIGILANCIA DE MEDICAMENTOS Y ALIMENTOS - INVIMA</v>
          </cell>
        </row>
        <row r="363">
          <cell r="A363" t="str">
            <v>INSTITUTO NACIONAL PARA SORDOS</v>
          </cell>
        </row>
        <row r="364">
          <cell r="A364" t="str">
            <v>INSTITUTO NACIONAL PENITENCIARIO Y CARCELARIO - INPEC</v>
          </cell>
        </row>
        <row r="365">
          <cell r="A365" t="str">
            <v>INSTITUTO NAL. FORMACION TECN. PROF. SAN JUAN DEL CESAR</v>
          </cell>
        </row>
        <row r="366">
          <cell r="A366" t="str">
            <v>INSTITUTO NAL. FORMACION TECNICA PROFESIONAL CIENAGA</v>
          </cell>
        </row>
        <row r="367">
          <cell r="A367" t="str">
            <v>INSTITUTO NAL. FORMACION TECNICA PROFESIONAL SAN ANDRES</v>
          </cell>
        </row>
        <row r="368">
          <cell r="A368" t="str">
            <v>INSTITUTO PARA EL DESARROLLO DE LA DEMOCRACIA LUIS CARLOS GALAN SARMIENTO</v>
          </cell>
        </row>
        <row r="369">
          <cell r="A369" t="str">
            <v>INSTITUTO PARA LA SEGURIDAD SOCIAL Y BIENESTAR DE LA POLICIA NACIONAL</v>
          </cell>
        </row>
        <row r="370">
          <cell r="A370" t="str">
            <v>INSTITUTO SUPERIOR DE EDUCACION RURAL DE PAMPLONA</v>
          </cell>
        </row>
        <row r="371">
          <cell r="A371" t="str">
            <v>INSTITUTO TECNICO AGRICOLA DE BUGA</v>
          </cell>
        </row>
        <row r="372">
          <cell r="A372" t="str">
            <v>INSTITUTO TECNICO CENTRAL DE BOGOTA</v>
          </cell>
        </row>
        <row r="373">
          <cell r="A373" t="str">
            <v>INSTITUTO TECNOLOGICO DEL PUTUMAYO</v>
          </cell>
        </row>
        <row r="374">
          <cell r="A374" t="str">
            <v>INSTITUTO TECNOLOGICO PASCUAL BRAVO-MEDELLIN</v>
          </cell>
        </row>
        <row r="375">
          <cell r="A375" t="str">
            <v>INSTITUTO TEGNOLOGICO DE SOLEDAD ATLANTICO - ITSA</v>
          </cell>
        </row>
        <row r="376">
          <cell r="A376" t="str">
            <v>INSTITUTO. TOLIMENSE DE FORMACION TEC. PROF. DEL ESPINAL</v>
          </cell>
        </row>
        <row r="377">
          <cell r="A377" t="str">
            <v>INSTRUCCION CRIMINAL</v>
          </cell>
        </row>
        <row r="378">
          <cell r="A378" t="str">
            <v>INSTRUCCION CRIMINAL-POLICIA JUDICIAL</v>
          </cell>
        </row>
        <row r="379">
          <cell r="A379" t="str">
            <v>INTERCONEXION ELECTRICA S.A. - E.S.P.</v>
          </cell>
        </row>
        <row r="380">
          <cell r="A380" t="str">
            <v>LICITACIONES Y CONTRATOS</v>
          </cell>
        </row>
        <row r="381">
          <cell r="A381" t="str">
            <v>LICITACIONES Y CONTRATOS - MINTRANS</v>
          </cell>
        </row>
        <row r="382">
          <cell r="A382" t="str">
            <v>MINERALES DE COLOMBIA</v>
          </cell>
        </row>
        <row r="383">
          <cell r="A383" t="str">
            <v>MINISTERIO DE LA CULTURA-GESTION GENERAL</v>
          </cell>
        </row>
        <row r="384">
          <cell r="A384" t="str">
            <v>MULTIPROPOSITO DE URRA S.A.</v>
          </cell>
        </row>
        <row r="385">
          <cell r="A385" t="str">
            <v>OBRAS HIDRAULICAS Y TRANSPORTE FLUVIAL</v>
          </cell>
        </row>
        <row r="386">
          <cell r="A386" t="str">
            <v>OBRAS HIDRAULICAS Y TRANSPORTE FLUVIAL - MINTRANS</v>
          </cell>
        </row>
        <row r="387">
          <cell r="A387" t="str">
            <v>OFICINA DE PLANEACION DEPARTAMENTAL DE AMAZONAS</v>
          </cell>
        </row>
        <row r="388">
          <cell r="A388" t="str">
            <v>OFICINA DE PLANEACION DEPARTAMENTAL DE ANTIOQUIA</v>
          </cell>
        </row>
        <row r="389">
          <cell r="A389" t="str">
            <v>OFICINA DE PLANEACION DEPARTAMENTAL DE ARAUCA</v>
          </cell>
        </row>
        <row r="390">
          <cell r="A390" t="str">
            <v>OFICINA DE PLANEACION DEPARTAMENTAL DE BOLIVAR</v>
          </cell>
        </row>
        <row r="391">
          <cell r="A391" t="str">
            <v>OFICINA DE PLANEACION DEPARTAMENTAL DE BOYACA</v>
          </cell>
        </row>
        <row r="392">
          <cell r="A392" t="str">
            <v>OFICINA DE PLANEACION DEPARTAMENTAL DE CALDAS</v>
          </cell>
        </row>
        <row r="393">
          <cell r="A393" t="str">
            <v>OFICINA DE PLANEACION DEPARTAMENTAL DE CAQUETA</v>
          </cell>
        </row>
        <row r="394">
          <cell r="A394" t="str">
            <v>OFICINA DE PLANEACION DEPARTAMENTAL DE CASANARE</v>
          </cell>
        </row>
        <row r="395">
          <cell r="A395" t="str">
            <v>OFICINA DE PLANEACION DEPARTAMENTAL DE CORDOBA</v>
          </cell>
        </row>
        <row r="396">
          <cell r="A396" t="str">
            <v>OFICINA DE PLANEACION DEPARTAMENTAL DE CUNDINAMARCA</v>
          </cell>
        </row>
        <row r="397">
          <cell r="A397" t="str">
            <v>OFICINA DE PLANEACION DEPARTAMENTAL DE GUAINIA</v>
          </cell>
        </row>
        <row r="398">
          <cell r="A398" t="str">
            <v>OFICINA DE PLANEACION DEPARTAMENTAL DE GUAVIARE</v>
          </cell>
        </row>
        <row r="399">
          <cell r="A399" t="str">
            <v>OFICINA DE PLANEACION DEPARTAMENTAL DE LA GUAJIRA</v>
          </cell>
        </row>
        <row r="400">
          <cell r="A400" t="str">
            <v>OFICINA DE PLANEACION DEPARTAMENTAL DE NARINO</v>
          </cell>
        </row>
        <row r="401">
          <cell r="A401" t="str">
            <v>OFICINA DE PLANEACION DEPARTAMENTAL DE NTE DE SANTANDER</v>
          </cell>
        </row>
        <row r="402">
          <cell r="A402" t="str">
            <v>OFICINA DE PLANEACION DEPARTAMENTAL DE QUINDIO</v>
          </cell>
        </row>
        <row r="403">
          <cell r="A403" t="str">
            <v>OFICINA DE PLANEACION DEPARTAMENTAL DE RISARALDA</v>
          </cell>
        </row>
        <row r="404">
          <cell r="A404" t="str">
            <v>OFICINA DE PLANEACION DEPARTAMENTAL DE SAN ANDRES</v>
          </cell>
        </row>
        <row r="405">
          <cell r="A405" t="str">
            <v>OFICINA DE PLANEACION DEPARTAMENTAL DE SANTANDER</v>
          </cell>
        </row>
        <row r="406">
          <cell r="A406" t="str">
            <v>OFICINA DE PLANEACION DEPARTAMENTAL DE SUCRE</v>
          </cell>
        </row>
        <row r="407">
          <cell r="A407" t="str">
            <v>OFICINA DE PLANEACION DEPARTAMENTAL DE VAUPES</v>
          </cell>
        </row>
        <row r="408">
          <cell r="A408" t="str">
            <v>OFICINA DE PLANEACION DEPARTAMENTAL DE VICHADA</v>
          </cell>
        </row>
        <row r="409">
          <cell r="A409" t="str">
            <v>OFICINA DE PLANEACION DEPARTAMENTAL DEL ATLANTICO</v>
          </cell>
        </row>
        <row r="410">
          <cell r="A410" t="str">
            <v>OFICINA DE PLANEACION DEPARTAMENTAL DEL CAUCA</v>
          </cell>
        </row>
        <row r="411">
          <cell r="A411" t="str">
            <v>OFICINA DE PLANEACION DEPARTAMENTAL DEL CESAR</v>
          </cell>
        </row>
        <row r="412">
          <cell r="A412" t="str">
            <v>OFICINA DE PLANEACION DEPARTAMENTAL DEL CHOCO</v>
          </cell>
        </row>
        <row r="413">
          <cell r="A413" t="str">
            <v>OFICINA DE PLANEACION DEPARTAMENTAL DEL HUILA</v>
          </cell>
        </row>
        <row r="414">
          <cell r="A414" t="str">
            <v>OFICINA DE PLANEACION DEPARTAMENTAL DEL MAGDALENA</v>
          </cell>
        </row>
        <row r="415">
          <cell r="A415" t="str">
            <v>OFICINA DE PLANEACION DEPARTAMENTAL DEL META</v>
          </cell>
        </row>
        <row r="416">
          <cell r="A416" t="str">
            <v>OFICINA DE PLANEACION DEPARTAMENTAL DEL PUTUMAYO</v>
          </cell>
        </row>
        <row r="417">
          <cell r="A417" t="str">
            <v>OFICINA DE PLANEACION DEPARTAMENTAL DEL TOLIMA</v>
          </cell>
        </row>
        <row r="418">
          <cell r="A418" t="str">
            <v>OFICINA DE PLANEACION DEPARTAMENTAL DEL VALLE</v>
          </cell>
        </row>
        <row r="419">
          <cell r="A419" t="str">
            <v>OPERACION ADMINISTRATIVA DE LA FUERZA AEREA COLOMBIANA</v>
          </cell>
        </row>
        <row r="420">
          <cell r="A420" t="str">
            <v>OPERACION ADMINISTRATIVA DEL COMANDO GENERAL</v>
          </cell>
        </row>
        <row r="421">
          <cell r="A421" t="str">
            <v>OPERACION ADMINISTRATIVA DIRECCION SUPERIOR MINDEFENSA</v>
          </cell>
        </row>
        <row r="422">
          <cell r="A422" t="str">
            <v>OPERACION ADMINISTRATIVA UNIVERSIDAD NUEVA GRANADA</v>
          </cell>
        </row>
        <row r="423">
          <cell r="A423" t="str">
            <v>ORGANIZACION CAMPESINA</v>
          </cell>
        </row>
        <row r="424">
          <cell r="A424" t="str">
            <v>PARTICIPACION IMPUESTO A LAS VENTAS</v>
          </cell>
        </row>
        <row r="425">
          <cell r="A425" t="str">
            <v>PENSIONES CAJANAL</v>
          </cell>
        </row>
        <row r="426">
          <cell r="A426" t="str">
            <v>PENSIONES CAPRECOM</v>
          </cell>
        </row>
        <row r="427">
          <cell r="A427" t="str">
            <v>PENSIONES- CAPRESUB</v>
          </cell>
        </row>
        <row r="428">
          <cell r="A428" t="str">
            <v>PLANTELES EDUCATIVOS - APORTES</v>
          </cell>
        </row>
        <row r="429">
          <cell r="A429" t="str">
            <v>PLANTELES NACIONALES</v>
          </cell>
        </row>
        <row r="430">
          <cell r="A430" t="str">
            <v>POLICIA NACIONAL</v>
          </cell>
        </row>
        <row r="431">
          <cell r="A431" t="str">
            <v>POLICIA NACIONAL - SALUD</v>
          </cell>
        </row>
        <row r="432">
          <cell r="A432" t="str">
            <v>PROCESAMIENTO DE INFORMACION</v>
          </cell>
        </row>
        <row r="433">
          <cell r="A433" t="str">
            <v>PROMOTORA DE VACACIONES Y RECREACION SOCIAL (EN LIQUIDACION)</v>
          </cell>
        </row>
        <row r="434">
          <cell r="A434" t="str">
            <v>RED DE SOLIDARIDAD</v>
          </cell>
        </row>
        <row r="435">
          <cell r="A435" t="str">
            <v>REGISTRADURIA NACIONAL DEL ESTADO CIVIL-ELECCIONES</v>
          </cell>
        </row>
        <row r="436">
          <cell r="A436" t="str">
            <v>REGISTRADURIA NACIONAL DEL ESTADO CIVIL-IDENTIFICACION</v>
          </cell>
        </row>
        <row r="437">
          <cell r="A437" t="str">
            <v>RELACIONES INDUSTRIALES</v>
          </cell>
        </row>
        <row r="438">
          <cell r="A438" t="str">
            <v>RELACIONES INDUSTRIALES - MINTRANS</v>
          </cell>
        </row>
        <row r="439">
          <cell r="A439" t="str">
            <v>RESIDENCIAS FEMENINAS DEL MINISTERIO DE EDUCACION NACIONAL</v>
          </cell>
        </row>
        <row r="440">
          <cell r="A440" t="str">
            <v>SALUD CAJANAL</v>
          </cell>
        </row>
        <row r="441">
          <cell r="A441" t="str">
            <v>SALUD CAPRECOM</v>
          </cell>
        </row>
        <row r="442">
          <cell r="A442" t="str">
            <v>SALUD- CAPRESUB</v>
          </cell>
        </row>
        <row r="443">
          <cell r="A443" t="str">
            <v>SALUD -DIRECCION SUPERIOR INSTITUTO PARA LA SEGURIDAD SOCIAL Y BIENESTAR DE LA POLICIA NACIONAL</v>
          </cell>
        </row>
        <row r="444">
          <cell r="A444" t="str">
            <v>SANATORIO DE AGUA DE DIOS</v>
          </cell>
        </row>
        <row r="445">
          <cell r="A445" t="str">
            <v>SANATORIO DE CONTRATACION</v>
          </cell>
        </row>
        <row r="446">
          <cell r="A446" t="str">
            <v>SANIDAD Y ASISTENCIA SOCIAL</v>
          </cell>
        </row>
        <row r="447">
          <cell r="A447" t="str">
            <v>SECRETARIA DE FOMENTO DEL HUILA</v>
          </cell>
        </row>
        <row r="448">
          <cell r="A448" t="str">
            <v>SECRETARIA DE INTEGRACION POPULAR</v>
          </cell>
        </row>
        <row r="449">
          <cell r="A449" t="str">
            <v>SEDE CENTRAL (FONDO ROTATORIO MINISTERIO DE JUSTICIA)</v>
          </cell>
        </row>
        <row r="450">
          <cell r="A450" t="str">
            <v>SENADO DE LA REPUBLICA</v>
          </cell>
        </row>
        <row r="451">
          <cell r="A451" t="str">
            <v>SERVICIO DE AERONAVEGACION A TERRITORIOS NACIONALES</v>
          </cell>
        </row>
        <row r="452">
          <cell r="A452" t="str">
            <v>SERVICIO DE LA DEUDA EXTERNA</v>
          </cell>
        </row>
        <row r="453">
          <cell r="A453" t="str">
            <v>SERVICIO DE LA DEUDA INTERNA</v>
          </cell>
        </row>
        <row r="454">
          <cell r="A454" t="str">
            <v>SERVICIO DE LA DEUDA PUBLICA NACIONAL</v>
          </cell>
        </row>
        <row r="455">
          <cell r="A455" t="str">
            <v>SERVICIO DE MEDICINA LEGAL E INVESTIGACIONES FORENCES</v>
          </cell>
        </row>
        <row r="456">
          <cell r="A456" t="str">
            <v>SERVICIO DE NAVEGACION ARMADA REPUBLICA DE COLOMBIA</v>
          </cell>
        </row>
        <row r="457">
          <cell r="A457" t="str">
            <v>SERVICIO EXTERIOR Y CUOTAS INTERNACIONALES MINRELACIONES</v>
          </cell>
        </row>
        <row r="458">
          <cell r="A458" t="str">
            <v>SERVICIO NACIONAL DE APRENDIZAJE</v>
          </cell>
        </row>
        <row r="459">
          <cell r="A459" t="str">
            <v>SERVICIOS ADMINISTRATIVOS</v>
          </cell>
        </row>
        <row r="460">
          <cell r="A460" t="str">
            <v>SERVICIOS POLICIALES</v>
          </cell>
        </row>
        <row r="461">
          <cell r="A461" t="str">
            <v>SERVICIOS SECCIONALES DE SALUD</v>
          </cell>
        </row>
        <row r="462">
          <cell r="A462" t="str">
            <v>SOCIEDAD CARBONES DE COLOMBIA</v>
          </cell>
        </row>
        <row r="463">
          <cell r="A463" t="str">
            <v>SOCIEDAD FINANCIERA DE DESARROLLO TERRITORIAL S.A. - FINDETER</v>
          </cell>
        </row>
        <row r="464">
          <cell r="A464" t="str">
            <v>SUPERINTENDENCIA BANCARIA</v>
          </cell>
        </row>
        <row r="465">
          <cell r="A465" t="str">
            <v>SUPERINTENDENCIA DE CONTROL DE CAMBIOS</v>
          </cell>
        </row>
        <row r="466">
          <cell r="A466" t="str">
            <v>SUPERINTENDENCIA DE INDUSTRIA Y COMERCIO</v>
          </cell>
        </row>
        <row r="467">
          <cell r="A467" t="str">
            <v>SUPERINTENDENCIA DE LA ECONOMIA SOLIDARIA</v>
          </cell>
        </row>
        <row r="468">
          <cell r="A468" t="str">
            <v>SUPERINTENDENCIA DE NOTARIADO Y REGISTRO</v>
          </cell>
        </row>
        <row r="469">
          <cell r="A469" t="str">
            <v>SUPERINTENDENCIA DE PUERTOS Y TRANSPORTE</v>
          </cell>
        </row>
        <row r="470">
          <cell r="A470" t="str">
            <v>SUPERINTENDENCIA DE PUERTOS Y TRANSPORTE, SUPERTRANSPORTE</v>
          </cell>
        </row>
        <row r="471">
          <cell r="A471" t="str">
            <v>SUPERINTENDENCIA DE SEGUROS DE SALUD</v>
          </cell>
        </row>
        <row r="472">
          <cell r="A472" t="str">
            <v>SUPERINTENDENCIA DE SERVICIOS PUBLICOS DOMICILIARIOS</v>
          </cell>
        </row>
        <row r="473">
          <cell r="A473" t="str">
            <v>SUPERINTENDENCIA DE SOCIEDADES</v>
          </cell>
        </row>
        <row r="474">
          <cell r="A474" t="str">
            <v>SUPERINTENDENCIA DE SUBSIDIO FAMILIAR</v>
          </cell>
        </row>
        <row r="475">
          <cell r="A475" t="str">
            <v>SUPERINTENDENCIA DE VALORES</v>
          </cell>
        </row>
        <row r="476">
          <cell r="A476" t="str">
            <v>SUPERINTENDENCIA DE VIGILANCIA Y SEGURIDAD PRIVADA</v>
          </cell>
        </row>
        <row r="477">
          <cell r="A477" t="str">
            <v>SUPERINTENDENCIA GENERAL DE PUERTOS</v>
          </cell>
        </row>
        <row r="478">
          <cell r="A478" t="str">
            <v>SUPERINTENDENCIA NACIONAL DE SALUD</v>
          </cell>
        </row>
        <row r="479">
          <cell r="A479" t="str">
            <v>TESORERIA GENERAL DE LA REPUBLICA</v>
          </cell>
        </row>
        <row r="480">
          <cell r="A480" t="str">
            <v>TRANSICION FONDO MEM-FIS</v>
          </cell>
        </row>
        <row r="481">
          <cell r="A481" t="str">
            <v>TRIBUNAL NACIONAL Y JUECES REGIONALES</v>
          </cell>
        </row>
        <row r="482">
          <cell r="A482" t="str">
            <v>UNIDAD ADMINISTRATIVA ESPECIAL - COMISION REGULADORA DE AGUA POTABLE Y SANEAMIENTO BASICO</v>
          </cell>
        </row>
        <row r="483">
          <cell r="A483" t="str">
            <v>UNIDAD ADMINISTRATIVA ESPECIAL - CONTADURIA GENERAL DE LA NACION</v>
          </cell>
        </row>
        <row r="484">
          <cell r="A484" t="str">
            <v>UNIDAD ADMINISTRATIVA ESPECIAL COMISION DE REGULACION DE TELECOMUNICACIONES</v>
          </cell>
        </row>
        <row r="485">
          <cell r="A485" t="str">
            <v>UNIDAD ADMINISTRATIVA ESPECIAL COMISION DE REGULACION DE TELECOMUNICACIONES</v>
          </cell>
        </row>
        <row r="486">
          <cell r="A486" t="str">
            <v>UNIDAD ADMINISTRATIVA ESPECIAL DE DESARROLLO TERRITORIAL</v>
          </cell>
        </row>
        <row r="487">
          <cell r="A487" t="str">
            <v>UNIDAD ADMINISTRATIVA ESPECIAL DEL SISTEMA DE PARQUES NACIONALES NATURALES</v>
          </cell>
        </row>
        <row r="488">
          <cell r="A488" t="str">
            <v>UNIDAD ADMINISTRATIVA ESPECIAL DEL SISTEMA DE PARQUES NACIONALES NATURALES</v>
          </cell>
        </row>
        <row r="489">
          <cell r="A489" t="str">
            <v>UNIDAD ADMINISTRATIVA ESPECIAL DIRECCION GRAL IMPUESTOS</v>
          </cell>
        </row>
        <row r="490">
          <cell r="A490" t="str">
            <v>UNIDAD ADMINISTRATIVA ESPECIAL LIQUIDADORA DE ASUNTOS DEL INSTITUTO DE CREDITO TERRITORIAL</v>
          </cell>
        </row>
        <row r="491">
          <cell r="A491" t="str">
            <v>UNIDAD ADMINISTRATIVA ESPECIAL TRANSITORIA DE ASUNTOS DEL INSTITUTO DE CREDITO TERRITORIAL</v>
          </cell>
        </row>
        <row r="492">
          <cell r="A492" t="str">
            <v>UNIDAD ADMINSTRATIVA ESPECIAL - DIRECCION DE IMPUESTOS Y ADUANAS NACIONALES</v>
          </cell>
        </row>
        <row r="493">
          <cell r="A493" t="str">
            <v>UNIDAD ADMINSTRATIVA ESPECIAL DE AERONAUTICA CIVIL</v>
          </cell>
        </row>
        <row r="494">
          <cell r="A494" t="str">
            <v>UNIDAD DE INFORMACION MINERO-ENERGETICA</v>
          </cell>
        </row>
        <row r="495">
          <cell r="A495" t="str">
            <v>UNIDAD DE PLANEACION MINERO ENERGETICA</v>
          </cell>
        </row>
        <row r="496">
          <cell r="A496" t="str">
            <v>UNIDAD PARA LA ATENCION DE ASUNTOS INDIGENAS</v>
          </cell>
        </row>
        <row r="497">
          <cell r="A497" t="str">
            <v>UNIDAD UNIVERSITARIA DEL SUR DE BOGOTA</v>
          </cell>
        </row>
        <row r="498">
          <cell r="A498" t="str">
            <v>UNIVERSIDAD DE CALDAS</v>
          </cell>
        </row>
        <row r="499">
          <cell r="A499" t="str">
            <v>UNIVERSIDAD DE CORDOBA</v>
          </cell>
        </row>
        <row r="500">
          <cell r="A500" t="str">
            <v>UNIVERSIDAD DE CORDOBA DIRECCION SUPERIOR</v>
          </cell>
        </row>
        <row r="501">
          <cell r="A501" t="str">
            <v>UNIVERSIDAD DE LA AMAZONIA</v>
          </cell>
        </row>
        <row r="502">
          <cell r="A502" t="str">
            <v>UNIVERSIDAD DE LOS LLANOS</v>
          </cell>
        </row>
        <row r="503">
          <cell r="A503" t="str">
            <v>UNIVERSIDAD DEL CAUCA</v>
          </cell>
        </row>
        <row r="504">
          <cell r="A504" t="str">
            <v>UNIVERSIDAD DEL PACIFICO</v>
          </cell>
        </row>
        <row r="505">
          <cell r="A505" t="str">
            <v>UNIVERSIDAD MILITAR NUEVA GRANADA</v>
          </cell>
        </row>
        <row r="506">
          <cell r="A506" t="str">
            <v>UNIVERSIDAD NACIONAL ABIERTA Y A DISTANCIA</v>
          </cell>
        </row>
        <row r="507">
          <cell r="A507" t="str">
            <v>UNIVERSIDAD NACIONAL DE COLOMBIA</v>
          </cell>
        </row>
        <row r="508">
          <cell r="A508" t="str">
            <v>UNIVERSIDAD NACIONAL DE COLOMBIA DIRECCION SUPERIOR</v>
          </cell>
        </row>
        <row r="509">
          <cell r="A509" t="str">
            <v>UNIVERSIDAD PEDAGOGICA NACIONAL DE BOGOTA</v>
          </cell>
        </row>
        <row r="510">
          <cell r="A510" t="str">
            <v>UNIVERSIDAD PEDAGOGICA Y TECNOLOGICA DE COLOMBIA TUNJA</v>
          </cell>
        </row>
        <row r="511">
          <cell r="A511" t="str">
            <v>UNIVERSIDAD POPULAR DEL CESAR</v>
          </cell>
        </row>
        <row r="512">
          <cell r="A512" t="str">
            <v>UNIVERSIDAD SURCOLOMBIANA DE NEIVA</v>
          </cell>
        </row>
        <row r="513">
          <cell r="A513" t="str">
            <v>UNIVERSIDAD TECNOLOGICA DE PEREIRA</v>
          </cell>
        </row>
        <row r="514">
          <cell r="A514" t="str">
            <v>UNIVERSIDAD TECNOLOGICA DEL CHOCO - DIEGO LUIS CORDOBA</v>
          </cell>
        </row>
        <row r="515">
          <cell r="A515" t="str">
            <v>UNIVERSIDAD TECNOLOGICA DEL CHOCO - DIEGO LUIS CORDOBA DIRECCION SUPERIOR</v>
          </cell>
        </row>
        <row r="516">
          <cell r="A516" t="str">
            <v>ZONA FRANCA DE RIONEGRO</v>
          </cell>
        </row>
        <row r="517">
          <cell r="A517" t="str">
            <v>ZONA FRANCA INDUSTRIAL Y COMERCIAL DE BARRANQUILLA</v>
          </cell>
        </row>
        <row r="518">
          <cell r="A518" t="str">
            <v>ZONA FRANCA INDUSTRIAL Y COMERCIAL DE BUENAVENTURA</v>
          </cell>
        </row>
        <row r="519">
          <cell r="A519" t="str">
            <v>ZONA FRANCA INDUSTRIAL Y COMERCIAL DE CARTAGENA</v>
          </cell>
        </row>
        <row r="520">
          <cell r="A520" t="str">
            <v>ZONA FRANCA INDUSTRIAL Y COMERCIAL DE CUCUTA</v>
          </cell>
        </row>
        <row r="521">
          <cell r="A521" t="str">
            <v>ZONA FRANCA INDUSTRIAL Y COMERCIAL DE SANTA MARTA</v>
          </cell>
        </row>
        <row r="522">
          <cell r="A522" t="str">
            <v>ZONA FRANCA INDUSTRIAL Y COMERCIAL MANUEL CARVAJAL SINI</v>
          </cell>
        </row>
        <row r="523">
          <cell r="A523" t="str">
            <v>ZONAS Y ADMINISTRACION DE AEROPUERTOS</v>
          </cell>
        </row>
      </sheetData>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Elkin Evelio Palacio Herrera" id="{54AB0E96-1BE5-47CB-8E44-43CD487940DA}" userId="S::epalacio@hospitalmua.gov.co::d6a00ce2-1be5-4576-b2d6-19f0ef0b2d4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17" dT="2025-01-21T20:46:13.59" personId="{54AB0E96-1BE5-47CB-8E44-43CD487940DA}" id="{6CBA06F7-F3DD-470E-84CC-67180769C7A3}">
    <text>Resolución 2376 de 2010</text>
  </threadedComment>
  <threadedComment ref="K79" dT="2025-01-27T16:11:18.31" personId="{54AB0E96-1BE5-47CB-8E44-43CD487940DA}" id="{78C15B73-1327-43F7-8EF5-DABFC0707513}">
    <text>Efectividad = que no se le haya materializado el riesgo</text>
  </threadedComment>
  <threadedComment ref="K87" dT="2025-01-24T16:50:12.17" personId="{54AB0E96-1BE5-47CB-8E44-43CD487940DA}" id="{1682DBDD-9E03-46D3-956E-4F0F97F9FF6C}">
    <text>Reto a incorporar y evaluar en este indicador para la vigencia 2026-2027 para el análisis de continuidad de negocio: Implementar Power BI de la gestión administrativa con información en línea y de la gestión clínica en línea (producción diaria, por especialidad, por especialista)</text>
  </threadedComment>
  <threadedComment ref="K122" dT="2025-01-28T17:35:40.48" personId="{54AB0E96-1BE5-47CB-8E44-43CD487940DA}" id="{0BA48C8F-D1E7-4EA8-8313-3A6D3200B779}">
    <text>(Pregunta 44 de EPCI)</text>
  </threadedComment>
  <threadedComment ref="K125" dT="2025-01-24T17:24:25.31" personId="{54AB0E96-1BE5-47CB-8E44-43CD487940DA}" id="{E19C44B9-A69C-48FD-AE0F-0BA427B4B67D}">
    <text>de la gestión Pendiente validar indicador HALLAZGO 15 de la contraloria Municipal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4FF3-F908-4F87-A24F-EC0ABA5431B3}">
  <dimension ref="A1:P49"/>
  <sheetViews>
    <sheetView showGridLines="0" tabSelected="1" zoomScale="55" zoomScaleNormal="55" workbookViewId="0">
      <selection activeCell="F6" sqref="F6"/>
    </sheetView>
  </sheetViews>
  <sheetFormatPr baseColWidth="10" defaultRowHeight="14.5" x14ac:dyDescent="0.35"/>
  <cols>
    <col min="1" max="1" width="38.36328125" customWidth="1"/>
    <col min="2" max="2" width="25.54296875" customWidth="1"/>
    <col min="3" max="3" width="33.36328125" customWidth="1"/>
    <col min="4" max="4" width="14" customWidth="1"/>
    <col min="5" max="5" width="35.08984375" customWidth="1"/>
    <col min="6" max="6" width="29.6328125" customWidth="1"/>
    <col min="7" max="7" width="29.6328125" style="108" customWidth="1"/>
    <col min="8" max="8" width="14.54296875" style="80" hidden="1" customWidth="1"/>
    <col min="9" max="9" width="45.453125" customWidth="1"/>
    <col min="10" max="10" width="10" customWidth="1"/>
    <col min="11" max="11" width="68.54296875" customWidth="1"/>
    <col min="12" max="12" width="23.6328125" style="120" customWidth="1"/>
    <col min="13" max="13" width="36.26953125" customWidth="1"/>
    <col min="14" max="14" width="30" style="123" hidden="1" customWidth="1"/>
    <col min="15" max="15" width="26.81640625" customWidth="1"/>
    <col min="16" max="20" width="67.08984375" customWidth="1"/>
  </cols>
  <sheetData>
    <row r="1" spans="1:15" ht="22.5" x14ac:dyDescent="0.45">
      <c r="A1" s="1" t="s">
        <v>232</v>
      </c>
      <c r="C1" s="1"/>
      <c r="D1" s="1"/>
      <c r="E1" s="1"/>
      <c r="F1" s="1"/>
      <c r="G1" s="1"/>
      <c r="H1" s="2"/>
      <c r="I1" s="1"/>
      <c r="J1" s="1"/>
      <c r="K1" s="1"/>
    </row>
    <row r="2" spans="1:15" ht="22.5" x14ac:dyDescent="0.45">
      <c r="A2" s="1" t="s">
        <v>355</v>
      </c>
      <c r="C2" s="1"/>
      <c r="D2" s="1"/>
      <c r="E2" s="1"/>
      <c r="F2" s="1"/>
      <c r="G2" s="1"/>
      <c r="H2" s="2"/>
      <c r="I2" s="1"/>
      <c r="J2" s="1"/>
      <c r="K2" s="1"/>
    </row>
    <row r="3" spans="1:15" ht="18" x14ac:dyDescent="0.35">
      <c r="B3" s="81"/>
      <c r="C3" s="4"/>
      <c r="D3" s="4"/>
      <c r="E3" s="4"/>
      <c r="F3" s="4"/>
      <c r="G3" s="5"/>
      <c r="H3" s="8"/>
      <c r="I3" s="4"/>
      <c r="J3" s="4"/>
      <c r="K3" s="4"/>
      <c r="O3" s="129">
        <v>225883206133</v>
      </c>
    </row>
    <row r="4" spans="1:15" s="80" customFormat="1" ht="122.4" customHeight="1" x14ac:dyDescent="0.35">
      <c r="A4" s="82" t="s">
        <v>233</v>
      </c>
      <c r="B4" s="82" t="s">
        <v>234</v>
      </c>
      <c r="C4" s="82" t="s">
        <v>235</v>
      </c>
      <c r="D4" s="82" t="s">
        <v>236</v>
      </c>
      <c r="E4" s="82" t="s">
        <v>18</v>
      </c>
      <c r="F4" s="82" t="s">
        <v>19</v>
      </c>
      <c r="G4" s="82" t="s">
        <v>20</v>
      </c>
      <c r="H4" s="82" t="s">
        <v>237</v>
      </c>
      <c r="I4" s="82" t="s">
        <v>22</v>
      </c>
      <c r="J4" s="83" t="s">
        <v>131</v>
      </c>
      <c r="K4" s="83" t="s">
        <v>238</v>
      </c>
      <c r="L4" s="121" t="s">
        <v>356</v>
      </c>
      <c r="M4" s="84" t="s">
        <v>358</v>
      </c>
      <c r="N4" s="124"/>
      <c r="O4" s="80" t="s">
        <v>359</v>
      </c>
    </row>
    <row r="5" spans="1:15" ht="130.25" customHeight="1" x14ac:dyDescent="0.35">
      <c r="A5" s="13" t="s">
        <v>239</v>
      </c>
      <c r="B5" s="13" t="s">
        <v>240</v>
      </c>
      <c r="C5" s="13" t="s">
        <v>241</v>
      </c>
      <c r="D5" s="14">
        <v>0.25</v>
      </c>
      <c r="E5" s="131" t="s">
        <v>242</v>
      </c>
      <c r="F5" s="15" t="s">
        <v>243</v>
      </c>
      <c r="G5" s="85" t="s">
        <v>244</v>
      </c>
      <c r="H5" s="86">
        <v>0.2</v>
      </c>
      <c r="I5" s="87" t="s">
        <v>245</v>
      </c>
      <c r="J5" s="16" t="s">
        <v>36</v>
      </c>
      <c r="K5" s="15" t="s">
        <v>246</v>
      </c>
      <c r="L5" s="118">
        <v>12</v>
      </c>
      <c r="M5" s="88">
        <v>142991066635.84192</v>
      </c>
      <c r="N5" s="125" t="str">
        <f>IFERROR(+#REF!/M5," ")</f>
        <v xml:space="preserve"> </v>
      </c>
      <c r="O5" s="128">
        <v>0.63303097686531329</v>
      </c>
    </row>
    <row r="6" spans="1:15" ht="124.25" customHeight="1" x14ac:dyDescent="0.35">
      <c r="A6" s="13"/>
      <c r="B6" s="13"/>
      <c r="C6" s="13"/>
      <c r="D6" s="14"/>
      <c r="E6" s="132"/>
      <c r="F6" s="15"/>
      <c r="G6" s="89" t="s">
        <v>247</v>
      </c>
      <c r="H6" s="90">
        <v>0.05</v>
      </c>
      <c r="I6" s="55" t="s">
        <v>248</v>
      </c>
      <c r="J6" s="16" t="s">
        <v>56</v>
      </c>
      <c r="K6" s="15" t="s">
        <v>57</v>
      </c>
      <c r="L6" s="118">
        <v>1</v>
      </c>
      <c r="M6" s="88">
        <v>3329505637.1885233</v>
      </c>
      <c r="N6" s="125" t="str">
        <f>IFERROR(+#REF!/M6," ")</f>
        <v xml:space="preserve"> </v>
      </c>
      <c r="O6" s="128">
        <v>1.4739943239640891E-2</v>
      </c>
    </row>
    <row r="7" spans="1:15" ht="73.25" customHeight="1" x14ac:dyDescent="0.35">
      <c r="A7" s="13" t="s">
        <v>249</v>
      </c>
      <c r="B7" s="13" t="s">
        <v>250</v>
      </c>
      <c r="C7" s="40" t="s">
        <v>251</v>
      </c>
      <c r="D7" s="14">
        <v>0.25</v>
      </c>
      <c r="E7" s="85" t="s">
        <v>252</v>
      </c>
      <c r="F7" s="15" t="s">
        <v>253</v>
      </c>
      <c r="G7" s="134" t="s">
        <v>254</v>
      </c>
      <c r="H7" s="90">
        <v>0.05</v>
      </c>
      <c r="I7" s="131" t="s">
        <v>255</v>
      </c>
      <c r="J7" s="16" t="s">
        <v>62</v>
      </c>
      <c r="K7" s="15" t="s">
        <v>63</v>
      </c>
      <c r="L7" s="122">
        <v>5</v>
      </c>
      <c r="M7" s="88">
        <v>73237155.942282826</v>
      </c>
      <c r="N7" s="125" t="str">
        <f>IFERROR(+#REF!/M7," ")</f>
        <v xml:space="preserve"> </v>
      </c>
      <c r="O7" s="128">
        <v>3.2422576780303353E-4</v>
      </c>
    </row>
    <row r="8" spans="1:15" ht="29.4" customHeight="1" x14ac:dyDescent="0.35">
      <c r="A8" s="13"/>
      <c r="B8" s="13"/>
      <c r="C8" s="40"/>
      <c r="D8" s="14"/>
      <c r="E8" s="91"/>
      <c r="F8" s="15"/>
      <c r="G8" s="135"/>
      <c r="H8" s="90"/>
      <c r="I8" s="133"/>
      <c r="J8" s="16" t="s">
        <v>72</v>
      </c>
      <c r="K8" s="92" t="s">
        <v>73</v>
      </c>
      <c r="L8" s="122">
        <v>6</v>
      </c>
      <c r="M8" s="88">
        <v>3722068.7781751263</v>
      </c>
      <c r="N8" s="125" t="str">
        <f>IFERROR(+#REF!/M8," ")</f>
        <v xml:space="preserve"> </v>
      </c>
      <c r="O8" s="128">
        <v>1.6477846414060427E-5</v>
      </c>
    </row>
    <row r="9" spans="1:15" ht="54.65" customHeight="1" x14ac:dyDescent="0.35">
      <c r="A9" s="13"/>
      <c r="B9" s="13"/>
      <c r="C9" s="40"/>
      <c r="D9" s="14"/>
      <c r="E9" s="91"/>
      <c r="F9" s="15"/>
      <c r="G9" s="136"/>
      <c r="H9" s="90"/>
      <c r="I9" s="132"/>
      <c r="J9" s="16" t="s">
        <v>79</v>
      </c>
      <c r="K9" s="92" t="s">
        <v>80</v>
      </c>
      <c r="L9" s="122">
        <v>3</v>
      </c>
      <c r="M9" s="88">
        <v>0</v>
      </c>
      <c r="N9" s="125" t="str">
        <f>IFERROR(+#REF!/M9," ")</f>
        <v xml:space="preserve"> </v>
      </c>
      <c r="O9" s="128">
        <v>0</v>
      </c>
    </row>
    <row r="10" spans="1:15" ht="73.25" customHeight="1" x14ac:dyDescent="0.35">
      <c r="A10" s="13"/>
      <c r="B10" s="13"/>
      <c r="C10" s="40"/>
      <c r="D10" s="14"/>
      <c r="E10" s="91"/>
      <c r="F10" s="15"/>
      <c r="G10" s="134" t="s">
        <v>256</v>
      </c>
      <c r="H10" s="90">
        <v>0.2</v>
      </c>
      <c r="I10" s="131" t="s">
        <v>257</v>
      </c>
      <c r="J10" s="16" t="s">
        <v>91</v>
      </c>
      <c r="K10" s="92" t="s">
        <v>92</v>
      </c>
      <c r="L10" s="122">
        <v>11</v>
      </c>
      <c r="M10" s="88">
        <v>2270472445.8216</v>
      </c>
      <c r="N10" s="125" t="str">
        <f>IFERROR(+#REF!/M10," ")</f>
        <v xml:space="preserve"> </v>
      </c>
      <c r="O10" s="128">
        <v>1.0051532757529331E-2</v>
      </c>
    </row>
    <row r="11" spans="1:15" ht="36" hidden="1" customHeight="1" x14ac:dyDescent="0.35">
      <c r="A11" s="93"/>
      <c r="B11" s="93"/>
      <c r="C11" s="94"/>
      <c r="D11" s="95"/>
      <c r="E11" s="96"/>
      <c r="F11" s="97"/>
      <c r="G11" s="135"/>
      <c r="H11" s="99"/>
      <c r="I11" s="133"/>
      <c r="J11" s="100" t="s">
        <v>103</v>
      </c>
      <c r="K11" s="101" t="s">
        <v>104</v>
      </c>
      <c r="L11" s="130" t="s">
        <v>258</v>
      </c>
      <c r="M11" s="130"/>
      <c r="N11" s="125" t="str">
        <f>IFERROR(+#REF!/M11," ")</f>
        <v xml:space="preserve"> </v>
      </c>
      <c r="O11" s="128">
        <v>0</v>
      </c>
    </row>
    <row r="12" spans="1:15" ht="36" customHeight="1" x14ac:dyDescent="0.35">
      <c r="A12" s="13"/>
      <c r="B12" s="13"/>
      <c r="C12" s="40"/>
      <c r="D12" s="14"/>
      <c r="E12" s="91"/>
      <c r="F12" s="15"/>
      <c r="G12" s="135"/>
      <c r="H12" s="90"/>
      <c r="I12" s="133"/>
      <c r="J12" s="16" t="s">
        <v>109</v>
      </c>
      <c r="K12" s="92" t="s">
        <v>110</v>
      </c>
      <c r="L12" s="122">
        <v>1</v>
      </c>
      <c r="M12" s="88">
        <v>15076592.141294602</v>
      </c>
      <c r="N12" s="125" t="s">
        <v>357</v>
      </c>
      <c r="O12" s="128">
        <v>6.6745077685932555E-5</v>
      </c>
    </row>
    <row r="13" spans="1:15" ht="36" customHeight="1" x14ac:dyDescent="0.35">
      <c r="A13" s="13"/>
      <c r="B13" s="13"/>
      <c r="C13" s="40"/>
      <c r="D13" s="14"/>
      <c r="E13" s="91"/>
      <c r="F13" s="15"/>
      <c r="G13" s="136"/>
      <c r="H13" s="90"/>
      <c r="I13" s="132"/>
      <c r="J13" s="16" t="s">
        <v>114</v>
      </c>
      <c r="K13" s="92" t="s">
        <v>259</v>
      </c>
      <c r="L13" s="122">
        <v>2</v>
      </c>
      <c r="M13" s="88">
        <v>1672482302.0971282</v>
      </c>
      <c r="N13" s="125" t="str">
        <f>IFERROR(+#REF!/M13," ")</f>
        <v xml:space="preserve"> </v>
      </c>
      <c r="O13" s="128">
        <v>7.4041905581611533E-3</v>
      </c>
    </row>
    <row r="14" spans="1:15" ht="36" hidden="1" customHeight="1" x14ac:dyDescent="0.35">
      <c r="A14" s="93"/>
      <c r="B14" s="93"/>
      <c r="C14" s="94"/>
      <c r="D14" s="95"/>
      <c r="E14" s="96"/>
      <c r="F14" s="97"/>
      <c r="G14" s="98"/>
      <c r="H14" s="99"/>
      <c r="I14" s="97"/>
      <c r="J14" s="100" t="s">
        <v>119</v>
      </c>
      <c r="K14" s="101" t="s">
        <v>120</v>
      </c>
      <c r="L14" s="130" t="s">
        <v>258</v>
      </c>
      <c r="M14" s="130"/>
      <c r="N14" s="125" t="str">
        <f>IFERROR(+#REF!/M14," ")</f>
        <v xml:space="preserve"> </v>
      </c>
      <c r="O14" s="128">
        <v>0</v>
      </c>
    </row>
    <row r="15" spans="1:15" ht="72" customHeight="1" x14ac:dyDescent="0.35">
      <c r="A15" s="13" t="s">
        <v>260</v>
      </c>
      <c r="B15" s="13" t="s">
        <v>261</v>
      </c>
      <c r="C15" s="13" t="s">
        <v>262</v>
      </c>
      <c r="D15" s="126">
        <v>0.25</v>
      </c>
      <c r="E15" s="131" t="s">
        <v>263</v>
      </c>
      <c r="F15" s="127" t="s">
        <v>264</v>
      </c>
      <c r="G15" s="134" t="s">
        <v>265</v>
      </c>
      <c r="H15" s="102">
        <v>0.25</v>
      </c>
      <c r="I15" s="131" t="s">
        <v>266</v>
      </c>
      <c r="J15" s="16" t="s">
        <v>130</v>
      </c>
      <c r="K15" s="92" t="s">
        <v>132</v>
      </c>
      <c r="L15" s="122">
        <v>6</v>
      </c>
      <c r="M15" s="88">
        <v>162130937.56715879</v>
      </c>
      <c r="N15" s="125" t="str">
        <f>IFERROR(+#REF!/M15," ")</f>
        <v xml:space="preserve"> </v>
      </c>
      <c r="O15" s="128">
        <v>7.1776446041630965E-4</v>
      </c>
    </row>
    <row r="16" spans="1:15" ht="29.4" customHeight="1" x14ac:dyDescent="0.35">
      <c r="A16" s="13"/>
      <c r="B16" s="13"/>
      <c r="C16" s="13"/>
      <c r="D16" s="126"/>
      <c r="E16" s="133"/>
      <c r="F16" s="127"/>
      <c r="G16" s="135"/>
      <c r="H16" s="103"/>
      <c r="I16" s="133"/>
      <c r="J16" s="16" t="s">
        <v>139</v>
      </c>
      <c r="K16" s="92" t="s">
        <v>140</v>
      </c>
      <c r="L16" s="122">
        <v>4</v>
      </c>
      <c r="M16" s="88">
        <v>8610069497.986227</v>
      </c>
      <c r="N16" s="125" t="str">
        <f>IFERROR(+#REF!/M16," ")</f>
        <v xml:space="preserve"> </v>
      </c>
      <c r="O16" s="128">
        <v>3.8117351198373811E-2</v>
      </c>
    </row>
    <row r="17" spans="1:15" ht="44.4" customHeight="1" x14ac:dyDescent="0.35">
      <c r="A17" s="13"/>
      <c r="B17" s="13"/>
      <c r="C17" s="13"/>
      <c r="D17" s="126"/>
      <c r="E17" s="133"/>
      <c r="F17" s="127"/>
      <c r="G17" s="135"/>
      <c r="H17" s="103"/>
      <c r="I17" s="133"/>
      <c r="J17" s="16" t="s">
        <v>153</v>
      </c>
      <c r="K17" s="92" t="s">
        <v>154</v>
      </c>
      <c r="L17" s="122">
        <v>3</v>
      </c>
      <c r="M17" s="88">
        <v>2957510834.6624999</v>
      </c>
      <c r="N17" s="125" t="str">
        <f>IFERROR(+#REF!/M17," ")</f>
        <v xml:space="preserve"> </v>
      </c>
      <c r="O17" s="128">
        <v>1.3093097469676953E-2</v>
      </c>
    </row>
    <row r="18" spans="1:15" ht="44.4" customHeight="1" x14ac:dyDescent="0.35">
      <c r="A18" s="13"/>
      <c r="B18" s="13"/>
      <c r="C18" s="13"/>
      <c r="D18" s="126"/>
      <c r="E18" s="133"/>
      <c r="F18" s="127"/>
      <c r="G18" s="135"/>
      <c r="H18" s="103"/>
      <c r="I18" s="133"/>
      <c r="J18" s="16" t="s">
        <v>164</v>
      </c>
      <c r="K18" s="92" t="s">
        <v>267</v>
      </c>
      <c r="L18" s="122">
        <v>1</v>
      </c>
      <c r="M18" s="88">
        <v>0</v>
      </c>
      <c r="N18" s="125" t="str">
        <f>IFERROR(+#REF!/M18," ")</f>
        <v xml:space="preserve"> </v>
      </c>
      <c r="O18" s="128">
        <v>0</v>
      </c>
    </row>
    <row r="19" spans="1:15" ht="24" customHeight="1" x14ac:dyDescent="0.35">
      <c r="A19" s="13"/>
      <c r="B19" s="13"/>
      <c r="C19" s="13"/>
      <c r="D19" s="126"/>
      <c r="E19" s="132"/>
      <c r="F19" s="127"/>
      <c r="G19" s="136"/>
      <c r="H19" s="104"/>
      <c r="I19" s="132"/>
      <c r="J19" s="16" t="s">
        <v>166</v>
      </c>
      <c r="K19" s="92" t="s">
        <v>268</v>
      </c>
      <c r="L19" s="122">
        <v>6</v>
      </c>
      <c r="M19" s="88">
        <v>0</v>
      </c>
      <c r="N19" s="125" t="str">
        <f>IFERROR(+#REF!/M19," ")</f>
        <v xml:space="preserve"> </v>
      </c>
      <c r="O19" s="128">
        <v>0</v>
      </c>
    </row>
    <row r="20" spans="1:15" ht="132" customHeight="1" x14ac:dyDescent="0.35">
      <c r="A20" s="13" t="s">
        <v>269</v>
      </c>
      <c r="B20" s="13" t="s">
        <v>270</v>
      </c>
      <c r="C20" s="13" t="s">
        <v>271</v>
      </c>
      <c r="D20" s="14">
        <v>0.25</v>
      </c>
      <c r="E20" s="134" t="s">
        <v>361</v>
      </c>
      <c r="F20" s="15" t="s">
        <v>272</v>
      </c>
      <c r="G20" s="89" t="s">
        <v>273</v>
      </c>
      <c r="H20" s="102">
        <v>0.05</v>
      </c>
      <c r="I20" s="55" t="s">
        <v>274</v>
      </c>
      <c r="J20" s="105" t="s">
        <v>178</v>
      </c>
      <c r="K20" s="92" t="s">
        <v>179</v>
      </c>
      <c r="L20" s="122">
        <v>7</v>
      </c>
      <c r="M20" s="88">
        <v>1000298540.2156432</v>
      </c>
      <c r="N20" s="125" t="str">
        <f>IFERROR(+#REF!/M20," ")</f>
        <v xml:space="preserve"> </v>
      </c>
      <c r="O20" s="128">
        <v>4.4283882690538201E-3</v>
      </c>
    </row>
    <row r="21" spans="1:15" ht="122.5" customHeight="1" x14ac:dyDescent="0.35">
      <c r="A21" s="13"/>
      <c r="B21" s="13"/>
      <c r="C21" s="13"/>
      <c r="D21" s="14"/>
      <c r="E21" s="136"/>
      <c r="F21" s="15"/>
      <c r="G21" s="89" t="s">
        <v>275</v>
      </c>
      <c r="H21" s="104"/>
      <c r="I21" s="55" t="s">
        <v>276</v>
      </c>
      <c r="J21" s="105" t="s">
        <v>185</v>
      </c>
      <c r="K21" s="92" t="s">
        <v>277</v>
      </c>
      <c r="L21" s="122">
        <v>2</v>
      </c>
      <c r="M21" s="88">
        <v>226229362.73808095</v>
      </c>
      <c r="N21" s="125" t="str">
        <f>IFERROR(+#REF!/M21," ")</f>
        <v xml:space="preserve"> </v>
      </c>
      <c r="O21" s="128">
        <v>1.0015324583487501E-3</v>
      </c>
    </row>
    <row r="22" spans="1:15" ht="83.5" customHeight="1" x14ac:dyDescent="0.35">
      <c r="A22" s="13"/>
      <c r="B22" s="13"/>
      <c r="C22" s="13"/>
      <c r="D22" s="14"/>
      <c r="E22" s="134" t="s">
        <v>278</v>
      </c>
      <c r="F22" s="15" t="s">
        <v>279</v>
      </c>
      <c r="G22" s="134" t="s">
        <v>280</v>
      </c>
      <c r="H22" s="102">
        <v>0.05</v>
      </c>
      <c r="I22" s="131" t="s">
        <v>281</v>
      </c>
      <c r="J22" s="105" t="s">
        <v>188</v>
      </c>
      <c r="K22" s="92" t="s">
        <v>189</v>
      </c>
      <c r="L22" s="122">
        <v>3</v>
      </c>
      <c r="M22" s="88">
        <v>2051628772.3980219</v>
      </c>
      <c r="N22" s="125" t="str">
        <f>IFERROR(+#REF!/M22," ")</f>
        <v xml:space="preserve"> </v>
      </c>
      <c r="O22" s="128">
        <v>9.082697237748712E-3</v>
      </c>
    </row>
    <row r="23" spans="1:15" ht="57.65" hidden="1" customHeight="1" x14ac:dyDescent="0.35">
      <c r="A23" s="93"/>
      <c r="B23" s="93"/>
      <c r="C23" s="93"/>
      <c r="D23" s="95"/>
      <c r="E23" s="135"/>
      <c r="F23" s="97"/>
      <c r="G23" s="135"/>
      <c r="H23" s="106"/>
      <c r="I23" s="133"/>
      <c r="J23" s="107" t="s">
        <v>192</v>
      </c>
      <c r="K23" s="101" t="s">
        <v>193</v>
      </c>
      <c r="L23" s="130" t="s">
        <v>282</v>
      </c>
      <c r="M23" s="130"/>
      <c r="N23" s="125" t="str">
        <f>IFERROR(+#REF!/M23," ")</f>
        <v xml:space="preserve"> </v>
      </c>
      <c r="O23" s="128">
        <v>0</v>
      </c>
    </row>
    <row r="24" spans="1:15" ht="57.65" customHeight="1" x14ac:dyDescent="0.35">
      <c r="A24" s="13"/>
      <c r="B24" s="13"/>
      <c r="C24" s="13"/>
      <c r="D24" s="14"/>
      <c r="E24" s="135"/>
      <c r="F24" s="15"/>
      <c r="G24" s="135"/>
      <c r="H24" s="103"/>
      <c r="I24" s="133"/>
      <c r="J24" s="105" t="s">
        <v>194</v>
      </c>
      <c r="K24" s="92" t="s">
        <v>196</v>
      </c>
      <c r="L24" s="122">
        <v>1</v>
      </c>
      <c r="M24" s="88">
        <v>0</v>
      </c>
      <c r="N24" s="125" t="str">
        <f>IFERROR(+#REF!/M24," ")</f>
        <v xml:space="preserve"> </v>
      </c>
      <c r="O24" s="128">
        <v>0</v>
      </c>
    </row>
    <row r="25" spans="1:15" ht="57.65" customHeight="1" x14ac:dyDescent="0.35">
      <c r="A25" s="13"/>
      <c r="B25" s="13"/>
      <c r="C25" s="13"/>
      <c r="D25" s="14"/>
      <c r="E25" s="135"/>
      <c r="F25" s="15"/>
      <c r="G25" s="136"/>
      <c r="H25" s="103"/>
      <c r="I25" s="132"/>
      <c r="J25" s="105" t="s">
        <v>198</v>
      </c>
      <c r="K25" s="92" t="s">
        <v>199</v>
      </c>
      <c r="L25" s="122">
        <v>1</v>
      </c>
      <c r="M25" s="88">
        <v>0</v>
      </c>
      <c r="N25" s="125" t="str">
        <f>IFERROR(+#REF!/M25," ")</f>
        <v xml:space="preserve"> </v>
      </c>
      <c r="O25" s="128">
        <v>0</v>
      </c>
    </row>
    <row r="26" spans="1:15" ht="57.65" hidden="1" customHeight="1" x14ac:dyDescent="0.35">
      <c r="A26" s="93"/>
      <c r="B26" s="93"/>
      <c r="C26" s="93"/>
      <c r="D26" s="95"/>
      <c r="E26" s="135"/>
      <c r="F26" s="97"/>
      <c r="G26" s="98"/>
      <c r="H26" s="106"/>
      <c r="I26" s="97"/>
      <c r="J26" s="107" t="s">
        <v>200</v>
      </c>
      <c r="K26" s="101" t="s">
        <v>201</v>
      </c>
      <c r="L26" s="130" t="s">
        <v>282</v>
      </c>
      <c r="M26" s="130"/>
      <c r="N26" s="125" t="str">
        <f>IFERROR(+#REF!/M26," ")</f>
        <v xml:space="preserve"> </v>
      </c>
      <c r="O26" s="128">
        <v>0</v>
      </c>
    </row>
    <row r="27" spans="1:15" ht="67.25" customHeight="1" x14ac:dyDescent="0.35">
      <c r="A27" s="13"/>
      <c r="B27" s="13"/>
      <c r="C27" s="13"/>
      <c r="D27" s="14"/>
      <c r="E27" s="135"/>
      <c r="F27" s="15"/>
      <c r="G27" s="134" t="s">
        <v>283</v>
      </c>
      <c r="H27" s="102">
        <v>0.05</v>
      </c>
      <c r="I27" s="131" t="s">
        <v>284</v>
      </c>
      <c r="J27" s="105" t="s">
        <v>204</v>
      </c>
      <c r="K27" s="92" t="s">
        <v>205</v>
      </c>
      <c r="L27" s="122">
        <v>4</v>
      </c>
      <c r="M27" s="88">
        <v>927582537.27313149</v>
      </c>
      <c r="N27" s="125" t="str">
        <f>IFERROR(+#REF!/M27," ")</f>
        <v xml:space="preserve"> </v>
      </c>
      <c r="O27" s="128">
        <v>4.106469680295626E-3</v>
      </c>
    </row>
    <row r="28" spans="1:15" ht="33.65" hidden="1" customHeight="1" x14ac:dyDescent="0.35">
      <c r="A28" s="93"/>
      <c r="B28" s="93"/>
      <c r="C28" s="93"/>
      <c r="D28" s="95"/>
      <c r="E28" s="135"/>
      <c r="F28" s="97"/>
      <c r="G28" s="135"/>
      <c r="H28" s="106"/>
      <c r="I28" s="133"/>
      <c r="J28" s="107" t="s">
        <v>207</v>
      </c>
      <c r="K28" s="101" t="s">
        <v>208</v>
      </c>
      <c r="L28" s="130" t="s">
        <v>258</v>
      </c>
      <c r="M28" s="130"/>
      <c r="N28" s="125" t="str">
        <f>IFERROR(+#REF!/M28," ")</f>
        <v xml:space="preserve"> </v>
      </c>
      <c r="O28" s="128">
        <v>0</v>
      </c>
    </row>
    <row r="29" spans="1:15" ht="43.75" hidden="1" customHeight="1" x14ac:dyDescent="0.35">
      <c r="A29" s="93"/>
      <c r="B29" s="93"/>
      <c r="C29" s="93"/>
      <c r="D29" s="95"/>
      <c r="E29" s="135"/>
      <c r="F29" s="97"/>
      <c r="G29" s="135"/>
      <c r="H29" s="106"/>
      <c r="I29" s="133"/>
      <c r="J29" s="107" t="s">
        <v>209</v>
      </c>
      <c r="K29" s="101" t="s">
        <v>210</v>
      </c>
      <c r="L29" s="130" t="s">
        <v>282</v>
      </c>
      <c r="M29" s="130"/>
      <c r="N29" s="125" t="str">
        <f>IFERROR(+#REF!/M29," ")</f>
        <v xml:space="preserve"> </v>
      </c>
      <c r="O29" s="128">
        <v>0</v>
      </c>
    </row>
    <row r="30" spans="1:15" ht="64.75" customHeight="1" x14ac:dyDescent="0.35">
      <c r="A30" s="13"/>
      <c r="B30" s="13"/>
      <c r="C30" s="13"/>
      <c r="D30" s="14"/>
      <c r="E30" s="136"/>
      <c r="F30" s="15"/>
      <c r="G30" s="136"/>
      <c r="H30" s="103"/>
      <c r="I30" s="132"/>
      <c r="J30" s="105" t="s">
        <v>211</v>
      </c>
      <c r="K30" s="92" t="s">
        <v>212</v>
      </c>
      <c r="L30" s="122">
        <v>1</v>
      </c>
      <c r="M30" s="88">
        <v>0</v>
      </c>
      <c r="N30" s="125" t="str">
        <f>IFERROR(+#REF!/M30," ")</f>
        <v xml:space="preserve"> </v>
      </c>
      <c r="O30" s="128">
        <v>0</v>
      </c>
    </row>
    <row r="31" spans="1:15" ht="73.25" customHeight="1" x14ac:dyDescent="0.35">
      <c r="A31" s="13"/>
      <c r="B31" s="13"/>
      <c r="C31" s="13"/>
      <c r="D31" s="14"/>
      <c r="E31" s="134" t="s">
        <v>285</v>
      </c>
      <c r="F31" s="15" t="s">
        <v>286</v>
      </c>
      <c r="G31" s="134" t="s">
        <v>287</v>
      </c>
      <c r="H31" s="102">
        <v>0.05</v>
      </c>
      <c r="I31" s="131" t="s">
        <v>288</v>
      </c>
      <c r="J31" s="105" t="s">
        <v>214</v>
      </c>
      <c r="K31" s="92" t="s">
        <v>289</v>
      </c>
      <c r="L31" s="122">
        <v>4</v>
      </c>
      <c r="M31" s="88">
        <v>5300063257.9669371</v>
      </c>
      <c r="N31" s="125" t="str">
        <f>IFERROR(+#REF!/M31," ")</f>
        <v xml:space="preserve"> </v>
      </c>
      <c r="O31" s="128">
        <v>2.3463733088887807E-2</v>
      </c>
    </row>
    <row r="32" spans="1:15" ht="65.5" customHeight="1" x14ac:dyDescent="0.35">
      <c r="A32" s="13"/>
      <c r="B32" s="13"/>
      <c r="C32" s="13"/>
      <c r="D32" s="14"/>
      <c r="E32" s="136"/>
      <c r="F32" s="15"/>
      <c r="G32" s="136"/>
      <c r="H32" s="104"/>
      <c r="I32" s="132"/>
      <c r="J32" s="105" t="s">
        <v>218</v>
      </c>
      <c r="K32" s="92" t="s">
        <v>290</v>
      </c>
      <c r="L32" s="122">
        <v>1</v>
      </c>
      <c r="M32" s="88">
        <v>0</v>
      </c>
      <c r="N32" s="125" t="str">
        <f>IFERROR(+#REF!/M32," ")</f>
        <v xml:space="preserve"> </v>
      </c>
      <c r="O32" s="128">
        <v>0</v>
      </c>
    </row>
    <row r="33" spans="1:15" ht="88" customHeight="1" x14ac:dyDescent="0.35">
      <c r="A33" s="13"/>
      <c r="B33" s="13"/>
      <c r="C33" s="13"/>
      <c r="D33" s="14"/>
      <c r="E33" s="134" t="s">
        <v>291</v>
      </c>
      <c r="F33" s="15" t="s">
        <v>292</v>
      </c>
      <c r="G33" s="134" t="s">
        <v>293</v>
      </c>
      <c r="H33" s="90">
        <v>0.05</v>
      </c>
      <c r="I33" s="131" t="s">
        <v>294</v>
      </c>
      <c r="J33" s="16" t="s">
        <v>221</v>
      </c>
      <c r="K33" s="92" t="s">
        <v>222</v>
      </c>
      <c r="L33" s="122">
        <v>3</v>
      </c>
      <c r="M33" s="88">
        <v>54292129554.381386</v>
      </c>
      <c r="N33" s="125" t="str">
        <f>IFERROR(+#REF!/M33," ")</f>
        <v xml:space="preserve"> </v>
      </c>
      <c r="O33" s="128">
        <v>0.24035487402465056</v>
      </c>
    </row>
    <row r="34" spans="1:15" ht="76.25" customHeight="1" x14ac:dyDescent="0.35">
      <c r="A34" s="13"/>
      <c r="B34" s="13"/>
      <c r="C34" s="13"/>
      <c r="D34" s="14"/>
      <c r="E34" s="136"/>
      <c r="F34" s="15"/>
      <c r="G34" s="136"/>
      <c r="H34" s="90"/>
      <c r="I34" s="132"/>
      <c r="J34" s="16" t="s">
        <v>226</v>
      </c>
      <c r="K34" s="92" t="s">
        <v>227</v>
      </c>
      <c r="L34" s="122">
        <v>1</v>
      </c>
      <c r="M34" s="88">
        <v>0</v>
      </c>
      <c r="N34" s="125" t="str">
        <f>IFERROR(+#REF!/M34," ")</f>
        <v xml:space="preserve"> </v>
      </c>
      <c r="O34" s="128">
        <v>0</v>
      </c>
    </row>
    <row r="35" spans="1:15" ht="20" x14ac:dyDescent="0.35">
      <c r="D35" s="61"/>
      <c r="J35" s="61"/>
      <c r="K35" s="61"/>
      <c r="L35" s="119">
        <f>+SUM(L30:L34,L27,L24:L25,L15:L22,L12:L13,L5:L10)</f>
        <v>89</v>
      </c>
      <c r="M35" s="109">
        <f>SUM(M5:M34)</f>
        <v>225883206133.00003</v>
      </c>
    </row>
    <row r="36" spans="1:15" ht="17.5" x14ac:dyDescent="0.35">
      <c r="C36" s="110"/>
      <c r="D36" s="111"/>
      <c r="E36" s="110"/>
      <c r="F36" s="110"/>
      <c r="G36" s="112"/>
      <c r="H36" s="113"/>
      <c r="J36" s="114"/>
      <c r="K36" s="114"/>
    </row>
    <row r="37" spans="1:15" ht="18.5" x14ac:dyDescent="0.45">
      <c r="A37" s="115" t="s">
        <v>229</v>
      </c>
      <c r="B37" s="116" t="s">
        <v>230</v>
      </c>
      <c r="I37" s="74"/>
      <c r="J37" s="74"/>
      <c r="K37" s="74"/>
    </row>
    <row r="38" spans="1:15" ht="18.5" x14ac:dyDescent="0.45">
      <c r="B38" s="116" t="s">
        <v>231</v>
      </c>
      <c r="I38" s="74"/>
      <c r="J38" s="74"/>
      <c r="K38" s="74"/>
    </row>
    <row r="39" spans="1:15" ht="17.5" x14ac:dyDescent="0.35">
      <c r="I39" s="74"/>
      <c r="J39" s="74"/>
      <c r="K39" s="74"/>
    </row>
    <row r="40" spans="1:15" ht="26" x14ac:dyDescent="0.6">
      <c r="A40" s="78" t="s">
        <v>435</v>
      </c>
      <c r="I40" s="74"/>
      <c r="J40" s="74"/>
      <c r="K40" s="74"/>
    </row>
    <row r="41" spans="1:15" ht="26" x14ac:dyDescent="0.6">
      <c r="A41" s="78" t="s">
        <v>436</v>
      </c>
      <c r="I41" s="74"/>
      <c r="J41" s="74"/>
      <c r="K41" s="74"/>
    </row>
    <row r="42" spans="1:15" ht="18.5" x14ac:dyDescent="0.45">
      <c r="A42" s="115"/>
      <c r="I42" s="74"/>
      <c r="J42" s="74"/>
      <c r="K42" s="74"/>
    </row>
    <row r="43" spans="1:15" ht="18.5" x14ac:dyDescent="0.45">
      <c r="A43" s="115"/>
      <c r="I43" s="77"/>
      <c r="J43" s="77"/>
      <c r="K43" s="77"/>
    </row>
    <row r="44" spans="1:15" ht="18.5" x14ac:dyDescent="0.45">
      <c r="A44" s="115"/>
      <c r="I44" s="77"/>
      <c r="J44" s="77"/>
      <c r="K44" s="77"/>
    </row>
    <row r="45" spans="1:15" ht="18.5" x14ac:dyDescent="0.45">
      <c r="A45" s="115"/>
      <c r="I45" s="77"/>
      <c r="J45" s="77"/>
      <c r="K45" s="77"/>
    </row>
    <row r="46" spans="1:15" ht="18.5" x14ac:dyDescent="0.45">
      <c r="A46" s="116"/>
      <c r="I46" s="77"/>
      <c r="J46" s="77"/>
      <c r="K46" s="77"/>
    </row>
    <row r="47" spans="1:15" ht="18.5" x14ac:dyDescent="0.45">
      <c r="A47" s="115"/>
      <c r="I47" s="77"/>
      <c r="J47" s="77"/>
      <c r="K47" s="77"/>
    </row>
    <row r="48" spans="1:15" ht="18.5" x14ac:dyDescent="0.45">
      <c r="A48" s="116"/>
      <c r="I48" s="77"/>
      <c r="J48" s="77"/>
      <c r="K48" s="77"/>
    </row>
    <row r="49" spans="1:11" ht="18.5" x14ac:dyDescent="0.45">
      <c r="A49" s="115"/>
      <c r="I49" s="77"/>
      <c r="J49" s="77"/>
      <c r="K49" s="77"/>
    </row>
  </sheetData>
  <mergeCells count="26">
    <mergeCell ref="E20:E21"/>
    <mergeCell ref="E31:E32"/>
    <mergeCell ref="G31:G32"/>
    <mergeCell ref="I31:I32"/>
    <mergeCell ref="E33:E34"/>
    <mergeCell ref="G33:G34"/>
    <mergeCell ref="I33:I34"/>
    <mergeCell ref="G22:G25"/>
    <mergeCell ref="E22:E30"/>
    <mergeCell ref="I22:I25"/>
    <mergeCell ref="G27:G30"/>
    <mergeCell ref="I27:I30"/>
    <mergeCell ref="E5:E6"/>
    <mergeCell ref="E15:E19"/>
    <mergeCell ref="G15:G19"/>
    <mergeCell ref="I15:I19"/>
    <mergeCell ref="G7:G9"/>
    <mergeCell ref="I7:I9"/>
    <mergeCell ref="G10:G13"/>
    <mergeCell ref="I10:I13"/>
    <mergeCell ref="L29:M29"/>
    <mergeCell ref="L11:M11"/>
    <mergeCell ref="L14:M14"/>
    <mergeCell ref="L23:M23"/>
    <mergeCell ref="L26:M26"/>
    <mergeCell ref="L28:M28"/>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B1365-576A-44D9-9D1F-E33F45CFE3F7}">
  <dimension ref="A1:AN142"/>
  <sheetViews>
    <sheetView showGridLines="0" zoomScale="55" zoomScaleNormal="55" workbookViewId="0">
      <pane xSplit="12" ySplit="4" topLeftCell="M123" activePane="bottomRight" state="frozen"/>
      <selection activeCell="A141" sqref="A141"/>
      <selection pane="topRight" activeCell="A141" sqref="A141"/>
      <selection pane="bottomLeft" activeCell="A141" sqref="A141"/>
      <selection pane="bottomRight" activeCell="A139" sqref="A139:A140"/>
    </sheetView>
  </sheetViews>
  <sheetFormatPr baseColWidth="10" defaultRowHeight="14.5" outlineLevelRow="1" x14ac:dyDescent="0.35"/>
  <cols>
    <col min="1" max="1" width="11.6328125" style="3" customWidth="1"/>
    <col min="2" max="2" width="10.36328125" style="3" hidden="1" customWidth="1"/>
    <col min="3" max="3" width="11.453125" style="3" customWidth="1"/>
    <col min="4" max="4" width="9.81640625" style="3" customWidth="1"/>
    <col min="5" max="5" width="13" style="62" customWidth="1"/>
    <col min="6" max="6" width="11.6328125" style="63" hidden="1" customWidth="1"/>
    <col min="7" max="7" width="16.6328125" style="3" customWidth="1"/>
    <col min="8" max="8" width="10" style="79" customWidth="1"/>
    <col min="9" max="9" width="16.08984375" style="3" customWidth="1"/>
    <col min="10" max="10" width="16.08984375" style="3" hidden="1" customWidth="1"/>
    <col min="11" max="11" width="52" style="3" customWidth="1"/>
    <col min="12" max="12" width="16.6328125" style="12" hidden="1" customWidth="1"/>
    <col min="13" max="13" width="12.36328125" style="3" hidden="1" customWidth="1"/>
    <col min="14" max="16" width="18.36328125" style="3" customWidth="1"/>
    <col min="17" max="17" width="21.6328125" style="3" customWidth="1"/>
    <col min="18" max="18" width="22.54296875" style="3" customWidth="1"/>
    <col min="19" max="19" width="18.36328125" style="3" customWidth="1"/>
    <col min="20" max="20" width="27.36328125" style="3" customWidth="1"/>
    <col min="21" max="21" width="18.36328125" style="3" customWidth="1"/>
    <col min="22" max="23" width="20.36328125" style="3" customWidth="1"/>
    <col min="24" max="24" width="98.90625" style="3" customWidth="1"/>
    <col min="25" max="25" width="106.26953125" style="3" customWidth="1"/>
    <col min="26" max="34" width="67.08984375" style="3" customWidth="1"/>
    <col min="35" max="16384" width="10.90625" style="3"/>
  </cols>
  <sheetData>
    <row r="1" spans="1:25" ht="22.5" x14ac:dyDescent="0.45">
      <c r="A1" s="1" t="s">
        <v>15</v>
      </c>
      <c r="B1" s="1"/>
      <c r="C1" s="1"/>
      <c r="D1" s="1"/>
      <c r="E1" s="1"/>
      <c r="F1" s="1"/>
      <c r="G1" s="1"/>
      <c r="H1" s="2"/>
      <c r="I1" s="1"/>
      <c r="J1" s="1"/>
      <c r="K1" s="1"/>
      <c r="L1" s="1"/>
      <c r="M1" s="1"/>
      <c r="N1" s="1"/>
      <c r="O1" s="1"/>
      <c r="P1" s="1"/>
      <c r="Q1" s="1"/>
      <c r="R1" s="1"/>
      <c r="S1" s="1"/>
      <c r="T1" s="1"/>
      <c r="U1" s="1"/>
      <c r="V1" s="1"/>
      <c r="W1" s="1"/>
      <c r="X1" s="1"/>
      <c r="Y1" s="1"/>
    </row>
    <row r="2" spans="1:25" ht="22.5" x14ac:dyDescent="0.45">
      <c r="A2" s="1" t="s">
        <v>360</v>
      </c>
      <c r="B2" s="1"/>
      <c r="C2" s="1"/>
      <c r="D2" s="1"/>
      <c r="E2" s="1"/>
      <c r="F2" s="1"/>
      <c r="G2" s="1"/>
      <c r="H2" s="2"/>
      <c r="I2" s="1"/>
      <c r="J2" s="1"/>
      <c r="K2" s="1"/>
      <c r="L2" s="1"/>
      <c r="M2" s="1"/>
      <c r="N2" s="1"/>
      <c r="O2" s="1"/>
      <c r="P2" s="1"/>
      <c r="Q2" s="1"/>
      <c r="R2" s="1"/>
      <c r="S2" s="1"/>
      <c r="T2" s="1"/>
      <c r="U2" s="1"/>
      <c r="V2" s="1"/>
      <c r="W2" s="1"/>
      <c r="X2" s="1"/>
      <c r="Y2" s="1"/>
    </row>
    <row r="3" spans="1:25" ht="18" x14ac:dyDescent="0.35">
      <c r="A3" s="4"/>
      <c r="B3" s="4"/>
      <c r="C3" s="4"/>
      <c r="D3" s="4"/>
      <c r="E3" s="5"/>
      <c r="F3" s="6"/>
      <c r="G3" s="4"/>
      <c r="H3" s="7"/>
      <c r="I3" s="4"/>
      <c r="J3" s="4"/>
      <c r="K3" s="4"/>
      <c r="L3" s="8"/>
      <c r="M3" s="4"/>
      <c r="N3" s="4"/>
      <c r="O3" s="4"/>
      <c r="P3" s="4"/>
      <c r="Q3" s="4"/>
      <c r="R3" s="4"/>
      <c r="S3" s="4"/>
      <c r="T3" s="4"/>
      <c r="U3" s="4"/>
      <c r="V3" s="4"/>
      <c r="W3" s="4"/>
      <c r="X3" s="4"/>
      <c r="Y3" s="4"/>
    </row>
    <row r="4" spans="1:25" s="12" customFormat="1" ht="71.5" customHeight="1" x14ac:dyDescent="0.35">
      <c r="A4" s="117" t="s">
        <v>16</v>
      </c>
      <c r="B4" s="9" t="s">
        <v>17</v>
      </c>
      <c r="C4" s="117" t="s">
        <v>18</v>
      </c>
      <c r="D4" s="117" t="s">
        <v>19</v>
      </c>
      <c r="E4" s="117" t="s">
        <v>20</v>
      </c>
      <c r="F4" s="9" t="s">
        <v>21</v>
      </c>
      <c r="G4" s="117" t="s">
        <v>22</v>
      </c>
      <c r="H4" s="117" t="s">
        <v>23</v>
      </c>
      <c r="I4" s="10" t="s">
        <v>308</v>
      </c>
      <c r="J4" s="10" t="s">
        <v>20</v>
      </c>
      <c r="K4" s="10" t="s">
        <v>24</v>
      </c>
      <c r="L4" s="10" t="s">
        <v>25</v>
      </c>
      <c r="M4" s="10" t="s">
        <v>26</v>
      </c>
      <c r="N4" s="10" t="s">
        <v>27</v>
      </c>
      <c r="O4" s="10" t="s">
        <v>28</v>
      </c>
      <c r="P4" s="10" t="s">
        <v>29</v>
      </c>
      <c r="Q4" s="10" t="s">
        <v>30</v>
      </c>
      <c r="R4" s="10" t="s">
        <v>31</v>
      </c>
      <c r="S4" s="10" t="s">
        <v>32</v>
      </c>
      <c r="T4" s="10" t="s">
        <v>431</v>
      </c>
      <c r="U4" s="11" t="s">
        <v>434</v>
      </c>
      <c r="V4" s="11" t="s">
        <v>433</v>
      </c>
      <c r="W4" s="11" t="s">
        <v>33</v>
      </c>
      <c r="X4" s="11" t="s">
        <v>432</v>
      </c>
      <c r="Y4" s="11" t="s">
        <v>34</v>
      </c>
    </row>
    <row r="5" spans="1:25" ht="77.5" x14ac:dyDescent="0.35">
      <c r="A5" s="13">
        <v>1</v>
      </c>
      <c r="B5" s="14">
        <v>0.25</v>
      </c>
      <c r="C5" s="15">
        <v>1</v>
      </c>
      <c r="D5" s="15">
        <v>1.1000000000000001</v>
      </c>
      <c r="E5" s="15">
        <v>1</v>
      </c>
      <c r="F5" s="14">
        <v>0.2</v>
      </c>
      <c r="G5" s="15" t="s">
        <v>35</v>
      </c>
      <c r="H5" s="16" t="s">
        <v>36</v>
      </c>
      <c r="I5" s="17" t="s">
        <v>3</v>
      </c>
      <c r="J5" s="15">
        <v>1</v>
      </c>
      <c r="K5" s="15" t="s">
        <v>37</v>
      </c>
      <c r="L5" s="18">
        <v>12</v>
      </c>
      <c r="M5" s="19">
        <v>0.2</v>
      </c>
      <c r="N5" s="19">
        <v>0.2</v>
      </c>
      <c r="O5" s="20"/>
      <c r="P5" s="21"/>
      <c r="Q5" s="21"/>
      <c r="R5" s="22"/>
      <c r="S5" s="21"/>
      <c r="T5" s="23"/>
      <c r="U5" s="24"/>
      <c r="V5" s="25"/>
      <c r="W5" s="26"/>
      <c r="X5" s="27"/>
      <c r="Y5" s="28"/>
    </row>
    <row r="6" spans="1:25" ht="52.5" outlineLevel="1" x14ac:dyDescent="0.35">
      <c r="A6" s="13">
        <v>1</v>
      </c>
      <c r="B6" s="14"/>
      <c r="C6" s="15">
        <v>1</v>
      </c>
      <c r="D6" s="15">
        <v>1.1000000000000001</v>
      </c>
      <c r="E6" s="15">
        <v>1</v>
      </c>
      <c r="F6" s="14"/>
      <c r="G6" s="15" t="s">
        <v>35</v>
      </c>
      <c r="H6" s="16" t="s">
        <v>36</v>
      </c>
      <c r="I6" s="29" t="s">
        <v>309</v>
      </c>
      <c r="J6" s="15">
        <v>1</v>
      </c>
      <c r="K6" s="30" t="s">
        <v>362</v>
      </c>
      <c r="L6" s="18"/>
      <c r="M6" s="31"/>
      <c r="N6" s="31"/>
      <c r="O6" s="19" t="s">
        <v>38</v>
      </c>
      <c r="P6" s="25" t="s">
        <v>39</v>
      </c>
      <c r="Q6" s="25" t="s">
        <v>40</v>
      </c>
      <c r="R6" s="25">
        <v>0.90439999999999998</v>
      </c>
      <c r="S6" s="25" t="s">
        <v>41</v>
      </c>
      <c r="T6" s="26" t="s">
        <v>42</v>
      </c>
      <c r="U6" s="25"/>
      <c r="V6" s="25"/>
      <c r="W6" s="24"/>
      <c r="X6" s="32"/>
      <c r="Y6" s="33"/>
    </row>
    <row r="7" spans="1:25" ht="108.5" outlineLevel="1" x14ac:dyDescent="0.35">
      <c r="A7" s="13">
        <v>1</v>
      </c>
      <c r="B7" s="14"/>
      <c r="C7" s="15">
        <v>1</v>
      </c>
      <c r="D7" s="15">
        <v>1.1000000000000001</v>
      </c>
      <c r="E7" s="15">
        <v>1</v>
      </c>
      <c r="F7" s="14"/>
      <c r="G7" s="15" t="s">
        <v>35</v>
      </c>
      <c r="H7" s="16" t="s">
        <v>36</v>
      </c>
      <c r="I7" s="29" t="s">
        <v>310</v>
      </c>
      <c r="J7" s="15">
        <v>1</v>
      </c>
      <c r="K7" s="30" t="s">
        <v>363</v>
      </c>
      <c r="L7" s="18"/>
      <c r="M7" s="31"/>
      <c r="N7" s="31"/>
      <c r="O7" s="19" t="s">
        <v>43</v>
      </c>
      <c r="P7" s="25" t="s">
        <v>39</v>
      </c>
      <c r="Q7" s="25" t="s">
        <v>44</v>
      </c>
      <c r="R7" s="25" t="s">
        <v>45</v>
      </c>
      <c r="S7" s="25" t="s">
        <v>41</v>
      </c>
      <c r="T7" s="26">
        <v>1</v>
      </c>
      <c r="U7" s="26"/>
      <c r="V7" s="25"/>
      <c r="W7" s="24"/>
      <c r="X7" s="34"/>
      <c r="Y7" s="28"/>
    </row>
    <row r="8" spans="1:25" ht="224" outlineLevel="1" x14ac:dyDescent="0.35">
      <c r="A8" s="13">
        <v>1</v>
      </c>
      <c r="B8" s="14"/>
      <c r="C8" s="15">
        <v>1</v>
      </c>
      <c r="D8" s="15">
        <v>1.1000000000000001</v>
      </c>
      <c r="E8" s="15">
        <v>1</v>
      </c>
      <c r="F8" s="14"/>
      <c r="G8" s="15" t="s">
        <v>35</v>
      </c>
      <c r="H8" s="16" t="s">
        <v>36</v>
      </c>
      <c r="I8" s="29" t="s">
        <v>300</v>
      </c>
      <c r="J8" s="15">
        <v>1</v>
      </c>
      <c r="K8" s="30" t="s">
        <v>364</v>
      </c>
      <c r="L8" s="18"/>
      <c r="M8" s="31"/>
      <c r="N8" s="31"/>
      <c r="O8" s="19" t="s">
        <v>38</v>
      </c>
      <c r="P8" s="25" t="s">
        <v>46</v>
      </c>
      <c r="Q8" s="25" t="s">
        <v>44</v>
      </c>
      <c r="R8" s="35" t="s">
        <v>47</v>
      </c>
      <c r="S8" s="25" t="s">
        <v>41</v>
      </c>
      <c r="T8" s="36" t="s">
        <v>48</v>
      </c>
      <c r="U8" s="25"/>
      <c r="V8" s="25"/>
      <c r="W8" s="24"/>
      <c r="X8" s="32"/>
      <c r="Y8" s="33"/>
    </row>
    <row r="9" spans="1:25" ht="77.5" outlineLevel="1" x14ac:dyDescent="0.35">
      <c r="A9" s="13">
        <v>1</v>
      </c>
      <c r="B9" s="14"/>
      <c r="C9" s="15">
        <v>1</v>
      </c>
      <c r="D9" s="15">
        <v>1.1000000000000001</v>
      </c>
      <c r="E9" s="15">
        <v>1</v>
      </c>
      <c r="F9" s="14"/>
      <c r="G9" s="15" t="s">
        <v>35</v>
      </c>
      <c r="H9" s="16" t="s">
        <v>36</v>
      </c>
      <c r="I9" s="29" t="s">
        <v>311</v>
      </c>
      <c r="J9" s="15">
        <v>1</v>
      </c>
      <c r="K9" s="30" t="s">
        <v>365</v>
      </c>
      <c r="L9" s="18"/>
      <c r="M9" s="31"/>
      <c r="N9" s="31"/>
      <c r="O9" s="19" t="s">
        <v>38</v>
      </c>
      <c r="P9" s="25" t="s">
        <v>46</v>
      </c>
      <c r="Q9" s="25" t="s">
        <v>49</v>
      </c>
      <c r="R9" s="35">
        <v>0.86180000000000001</v>
      </c>
      <c r="S9" s="25" t="s">
        <v>41</v>
      </c>
      <c r="T9" s="36" t="s">
        <v>50</v>
      </c>
      <c r="U9" s="25"/>
      <c r="V9" s="25"/>
      <c r="W9" s="24"/>
      <c r="X9" s="32"/>
      <c r="Y9" s="33"/>
    </row>
    <row r="10" spans="1:25" ht="124" outlineLevel="1" x14ac:dyDescent="0.35">
      <c r="A10" s="13">
        <v>1</v>
      </c>
      <c r="B10" s="14"/>
      <c r="C10" s="15">
        <v>1</v>
      </c>
      <c r="D10" s="15">
        <v>1.1000000000000001</v>
      </c>
      <c r="E10" s="15">
        <v>1</v>
      </c>
      <c r="F10" s="14"/>
      <c r="G10" s="15" t="s">
        <v>35</v>
      </c>
      <c r="H10" s="16" t="s">
        <v>36</v>
      </c>
      <c r="I10" s="29" t="s">
        <v>312</v>
      </c>
      <c r="J10" s="15">
        <v>1</v>
      </c>
      <c r="K10" s="30" t="s">
        <v>366</v>
      </c>
      <c r="L10" s="18"/>
      <c r="M10" s="31"/>
      <c r="N10" s="31"/>
      <c r="O10" s="19" t="s">
        <v>38</v>
      </c>
      <c r="P10" s="25" t="s">
        <v>39</v>
      </c>
      <c r="Q10" s="25" t="s">
        <v>49</v>
      </c>
      <c r="R10" s="35">
        <v>0.9</v>
      </c>
      <c r="S10" s="25" t="s">
        <v>41</v>
      </c>
      <c r="T10" s="26" t="s">
        <v>51</v>
      </c>
      <c r="U10" s="25"/>
      <c r="V10" s="25"/>
      <c r="W10" s="24"/>
      <c r="X10" s="32"/>
      <c r="Y10" s="25"/>
    </row>
    <row r="11" spans="1:25" ht="52.5" outlineLevel="1" x14ac:dyDescent="0.35">
      <c r="A11" s="13">
        <v>1</v>
      </c>
      <c r="B11" s="14"/>
      <c r="C11" s="15">
        <v>1</v>
      </c>
      <c r="D11" s="15">
        <v>1.1000000000000001</v>
      </c>
      <c r="E11" s="15">
        <v>1</v>
      </c>
      <c r="F11" s="14"/>
      <c r="G11" s="15" t="s">
        <v>35</v>
      </c>
      <c r="H11" s="16" t="s">
        <v>36</v>
      </c>
      <c r="I11" s="29" t="s">
        <v>306</v>
      </c>
      <c r="J11" s="15">
        <v>1</v>
      </c>
      <c r="K11" s="30" t="s">
        <v>52</v>
      </c>
      <c r="L11" s="18"/>
      <c r="M11" s="31"/>
      <c r="N11" s="31"/>
      <c r="O11" s="19" t="s">
        <v>38</v>
      </c>
      <c r="P11" s="25" t="s">
        <v>46</v>
      </c>
      <c r="Q11" s="25" t="s">
        <v>44</v>
      </c>
      <c r="R11" s="25">
        <v>1</v>
      </c>
      <c r="S11" s="25" t="s">
        <v>41</v>
      </c>
      <c r="T11" s="26">
        <v>0.9</v>
      </c>
      <c r="U11" s="25"/>
      <c r="V11" s="25"/>
      <c r="W11" s="24"/>
      <c r="X11" s="32"/>
      <c r="Y11" s="25"/>
    </row>
    <row r="12" spans="1:25" ht="62" outlineLevel="1" x14ac:dyDescent="0.35">
      <c r="A12" s="13">
        <v>1</v>
      </c>
      <c r="B12" s="14"/>
      <c r="C12" s="15">
        <v>1</v>
      </c>
      <c r="D12" s="15">
        <v>1.1000000000000001</v>
      </c>
      <c r="E12" s="15">
        <v>1</v>
      </c>
      <c r="F12" s="14"/>
      <c r="G12" s="15" t="s">
        <v>35</v>
      </c>
      <c r="H12" s="16" t="s">
        <v>36</v>
      </c>
      <c r="I12" s="29" t="s">
        <v>298</v>
      </c>
      <c r="J12" s="15">
        <v>1</v>
      </c>
      <c r="K12" s="30" t="s">
        <v>367</v>
      </c>
      <c r="L12" s="18"/>
      <c r="M12" s="31"/>
      <c r="N12" s="31"/>
      <c r="O12" s="19" t="s">
        <v>38</v>
      </c>
      <c r="P12" s="25" t="s">
        <v>46</v>
      </c>
      <c r="Q12" s="25" t="s">
        <v>44</v>
      </c>
      <c r="R12" s="25">
        <v>1</v>
      </c>
      <c r="S12" s="25" t="s">
        <v>41</v>
      </c>
      <c r="T12" s="26">
        <v>0.9</v>
      </c>
      <c r="U12" s="25"/>
      <c r="V12" s="25"/>
      <c r="W12" s="24"/>
      <c r="X12" s="32"/>
      <c r="Y12" s="25"/>
    </row>
    <row r="13" spans="1:25" ht="124" outlineLevel="1" x14ac:dyDescent="0.35">
      <c r="A13" s="13">
        <v>1</v>
      </c>
      <c r="B13" s="14"/>
      <c r="C13" s="15">
        <v>1</v>
      </c>
      <c r="D13" s="15">
        <v>1.1000000000000001</v>
      </c>
      <c r="E13" s="15">
        <v>1</v>
      </c>
      <c r="F13" s="14"/>
      <c r="G13" s="15" t="s">
        <v>35</v>
      </c>
      <c r="H13" s="16" t="s">
        <v>36</v>
      </c>
      <c r="I13" s="29" t="s">
        <v>53</v>
      </c>
      <c r="J13" s="15">
        <v>1</v>
      </c>
      <c r="K13" s="30" t="s">
        <v>368</v>
      </c>
      <c r="L13" s="18"/>
      <c r="M13" s="31"/>
      <c r="N13" s="31"/>
      <c r="O13" s="19" t="s">
        <v>38</v>
      </c>
      <c r="P13" s="25" t="s">
        <v>46</v>
      </c>
      <c r="Q13" s="25" t="s">
        <v>49</v>
      </c>
      <c r="R13" s="25">
        <v>0.96</v>
      </c>
      <c r="S13" s="25" t="s">
        <v>41</v>
      </c>
      <c r="T13" s="26">
        <v>0.9</v>
      </c>
      <c r="U13" s="37"/>
      <c r="V13" s="25"/>
      <c r="W13" s="24"/>
      <c r="X13" s="32"/>
      <c r="Y13" s="25"/>
    </row>
    <row r="14" spans="1:25" ht="52.5" outlineLevel="1" x14ac:dyDescent="0.35">
      <c r="A14" s="13">
        <v>1</v>
      </c>
      <c r="B14" s="14"/>
      <c r="C14" s="15">
        <v>1</v>
      </c>
      <c r="D14" s="15">
        <v>1.1000000000000001</v>
      </c>
      <c r="E14" s="15">
        <v>1</v>
      </c>
      <c r="F14" s="14"/>
      <c r="G14" s="15" t="s">
        <v>35</v>
      </c>
      <c r="H14" s="16" t="s">
        <v>36</v>
      </c>
      <c r="I14" s="29" t="s">
        <v>313</v>
      </c>
      <c r="J14" s="15">
        <v>1</v>
      </c>
      <c r="K14" s="30" t="s">
        <v>369</v>
      </c>
      <c r="L14" s="18"/>
      <c r="M14" s="31"/>
      <c r="N14" s="31"/>
      <c r="O14" s="19" t="s">
        <v>38</v>
      </c>
      <c r="P14" s="25" t="s">
        <v>46</v>
      </c>
      <c r="Q14" s="25" t="s">
        <v>44</v>
      </c>
      <c r="R14" s="25">
        <v>0.90600000000000003</v>
      </c>
      <c r="S14" s="25" t="s">
        <v>41</v>
      </c>
      <c r="T14" s="26">
        <v>0.9</v>
      </c>
      <c r="U14" s="25"/>
      <c r="V14" s="25"/>
      <c r="W14" s="24"/>
      <c r="X14" s="34"/>
      <c r="Y14" s="25"/>
    </row>
    <row r="15" spans="1:25" ht="52.5" outlineLevel="1" x14ac:dyDescent="0.35">
      <c r="A15" s="13">
        <v>1</v>
      </c>
      <c r="B15" s="14"/>
      <c r="C15" s="15">
        <v>1</v>
      </c>
      <c r="D15" s="15">
        <v>1.1000000000000001</v>
      </c>
      <c r="E15" s="15">
        <v>1</v>
      </c>
      <c r="F15" s="14"/>
      <c r="G15" s="15" t="s">
        <v>35</v>
      </c>
      <c r="H15" s="16" t="s">
        <v>36</v>
      </c>
      <c r="I15" s="29" t="s">
        <v>314</v>
      </c>
      <c r="J15" s="15">
        <v>1</v>
      </c>
      <c r="K15" s="30" t="s">
        <v>370</v>
      </c>
      <c r="L15" s="18"/>
      <c r="M15" s="31"/>
      <c r="N15" s="31"/>
      <c r="O15" s="19" t="s">
        <v>38</v>
      </c>
      <c r="P15" s="25" t="s">
        <v>46</v>
      </c>
      <c r="Q15" s="25" t="s">
        <v>44</v>
      </c>
      <c r="R15" s="25">
        <v>0.99</v>
      </c>
      <c r="S15" s="25" t="s">
        <v>41</v>
      </c>
      <c r="T15" s="26">
        <v>0.9</v>
      </c>
      <c r="U15" s="25"/>
      <c r="V15" s="25"/>
      <c r="W15" s="24"/>
      <c r="X15" s="32"/>
      <c r="Y15" s="25"/>
    </row>
    <row r="16" spans="1:25" ht="77.5" outlineLevel="1" x14ac:dyDescent="0.35">
      <c r="A16" s="13">
        <v>1</v>
      </c>
      <c r="B16" s="14"/>
      <c r="C16" s="15">
        <v>1</v>
      </c>
      <c r="D16" s="15">
        <v>1.1000000000000001</v>
      </c>
      <c r="E16" s="15">
        <v>1</v>
      </c>
      <c r="F16" s="14"/>
      <c r="G16" s="15" t="s">
        <v>35</v>
      </c>
      <c r="H16" s="16" t="s">
        <v>36</v>
      </c>
      <c r="I16" s="29" t="s">
        <v>11</v>
      </c>
      <c r="J16" s="15">
        <v>1</v>
      </c>
      <c r="K16" s="30" t="s">
        <v>371</v>
      </c>
      <c r="L16" s="18"/>
      <c r="M16" s="31"/>
      <c r="N16" s="31"/>
      <c r="O16" s="19" t="s">
        <v>38</v>
      </c>
      <c r="P16" s="25" t="s">
        <v>46</v>
      </c>
      <c r="Q16" s="25" t="s">
        <v>44</v>
      </c>
      <c r="R16" s="25">
        <v>0.97</v>
      </c>
      <c r="S16" s="25" t="s">
        <v>41</v>
      </c>
      <c r="T16" s="26">
        <v>0.9</v>
      </c>
      <c r="U16" s="25"/>
      <c r="V16" s="25"/>
      <c r="W16" s="24"/>
      <c r="X16" s="32"/>
      <c r="Y16" s="25"/>
    </row>
    <row r="17" spans="1:25" ht="62" outlineLevel="1" x14ac:dyDescent="0.35">
      <c r="A17" s="13">
        <v>1</v>
      </c>
      <c r="B17" s="14"/>
      <c r="C17" s="15">
        <v>1</v>
      </c>
      <c r="D17" s="15">
        <v>1.1000000000000001</v>
      </c>
      <c r="E17" s="15">
        <v>1</v>
      </c>
      <c r="F17" s="14"/>
      <c r="G17" s="15" t="s">
        <v>35</v>
      </c>
      <c r="H17" s="16" t="s">
        <v>36</v>
      </c>
      <c r="I17" s="29" t="s">
        <v>54</v>
      </c>
      <c r="J17" s="15">
        <v>1</v>
      </c>
      <c r="K17" s="30" t="s">
        <v>372</v>
      </c>
      <c r="L17" s="18"/>
      <c r="M17" s="31"/>
      <c r="N17" s="31"/>
      <c r="O17" s="19" t="s">
        <v>38</v>
      </c>
      <c r="P17" s="25" t="s">
        <v>46</v>
      </c>
      <c r="Q17" s="25" t="s">
        <v>44</v>
      </c>
      <c r="R17" s="25">
        <v>0.95</v>
      </c>
      <c r="S17" s="25" t="s">
        <v>41</v>
      </c>
      <c r="T17" s="26">
        <v>0.9</v>
      </c>
      <c r="U17" s="25"/>
      <c r="V17" s="25"/>
      <c r="W17" s="24"/>
      <c r="X17" s="32"/>
      <c r="Y17" s="25"/>
    </row>
    <row r="18" spans="1:25" ht="62" x14ac:dyDescent="0.35">
      <c r="A18" s="13">
        <v>1</v>
      </c>
      <c r="B18" s="14"/>
      <c r="C18" s="15">
        <v>1</v>
      </c>
      <c r="D18" s="15">
        <v>1.1000000000000001</v>
      </c>
      <c r="E18" s="15">
        <v>2</v>
      </c>
      <c r="F18" s="14">
        <v>0.05</v>
      </c>
      <c r="G18" s="15" t="s">
        <v>55</v>
      </c>
      <c r="H18" s="16" t="s">
        <v>56</v>
      </c>
      <c r="I18" s="17" t="s">
        <v>131</v>
      </c>
      <c r="J18" s="15">
        <v>2</v>
      </c>
      <c r="K18" s="15" t="s">
        <v>57</v>
      </c>
      <c r="L18" s="18">
        <v>1</v>
      </c>
      <c r="M18" s="25">
        <v>0.05</v>
      </c>
      <c r="N18" s="25">
        <v>0.05</v>
      </c>
      <c r="O18" s="20"/>
      <c r="P18" s="21"/>
      <c r="Q18" s="21"/>
      <c r="R18" s="22"/>
      <c r="S18" s="21"/>
      <c r="T18" s="21"/>
      <c r="U18" s="22"/>
      <c r="V18" s="25"/>
      <c r="W18" s="26"/>
      <c r="X18" s="25"/>
      <c r="Y18" s="25"/>
    </row>
    <row r="19" spans="1:25" ht="77.5" x14ac:dyDescent="0.35">
      <c r="A19" s="13">
        <v>1</v>
      </c>
      <c r="B19" s="14"/>
      <c r="C19" s="15">
        <v>1</v>
      </c>
      <c r="D19" s="15">
        <v>1.1000000000000001</v>
      </c>
      <c r="E19" s="15">
        <v>2</v>
      </c>
      <c r="F19" s="14"/>
      <c r="G19" s="15" t="s">
        <v>55</v>
      </c>
      <c r="H19" s="16" t="s">
        <v>56</v>
      </c>
      <c r="I19" s="38" t="s">
        <v>1</v>
      </c>
      <c r="J19" s="15">
        <v>2</v>
      </c>
      <c r="K19" s="30" t="s">
        <v>373</v>
      </c>
      <c r="L19" s="18"/>
      <c r="M19" s="22"/>
      <c r="N19" s="22"/>
      <c r="O19" s="25" t="s">
        <v>58</v>
      </c>
      <c r="P19" s="25" t="s">
        <v>39</v>
      </c>
      <c r="Q19" s="25" t="s">
        <v>44</v>
      </c>
      <c r="R19" s="25">
        <v>0.99099999999999999</v>
      </c>
      <c r="S19" s="25" t="s">
        <v>41</v>
      </c>
      <c r="T19" s="25" t="s">
        <v>59</v>
      </c>
      <c r="U19" s="39"/>
      <c r="V19" s="39"/>
      <c r="W19" s="22"/>
      <c r="X19" s="33"/>
      <c r="Y19" s="33"/>
    </row>
    <row r="20" spans="1:25" ht="62" x14ac:dyDescent="0.35">
      <c r="A20" s="40" t="s">
        <v>60</v>
      </c>
      <c r="B20" s="14">
        <v>0.25</v>
      </c>
      <c r="C20" s="15">
        <v>2</v>
      </c>
      <c r="D20" s="15">
        <v>2.1</v>
      </c>
      <c r="E20" s="15">
        <v>3</v>
      </c>
      <c r="F20" s="14">
        <v>0.05</v>
      </c>
      <c r="G20" s="15" t="s">
        <v>61</v>
      </c>
      <c r="H20" s="16" t="s">
        <v>62</v>
      </c>
      <c r="I20" s="17" t="s">
        <v>131</v>
      </c>
      <c r="J20" s="15">
        <v>3</v>
      </c>
      <c r="K20" s="15" t="s">
        <v>63</v>
      </c>
      <c r="L20" s="15">
        <v>14</v>
      </c>
      <c r="M20" s="25">
        <f>+F20/3</f>
        <v>1.6666666666666666E-2</v>
      </c>
      <c r="N20" s="25">
        <v>1.6666666666666666E-2</v>
      </c>
      <c r="O20" s="21"/>
      <c r="P20" s="41"/>
      <c r="Q20" s="21"/>
      <c r="R20" s="22"/>
      <c r="S20" s="21"/>
      <c r="T20" s="21"/>
      <c r="U20" s="22"/>
      <c r="V20" s="42"/>
      <c r="W20" s="26"/>
      <c r="X20" s="25"/>
      <c r="Y20" s="25"/>
    </row>
    <row r="21" spans="1:25" ht="62" x14ac:dyDescent="0.35">
      <c r="A21" s="40" t="s">
        <v>60</v>
      </c>
      <c r="B21" s="14"/>
      <c r="C21" s="15">
        <v>2</v>
      </c>
      <c r="D21" s="15">
        <v>2.1</v>
      </c>
      <c r="E21" s="15">
        <v>3</v>
      </c>
      <c r="F21" s="14"/>
      <c r="G21" s="15" t="s">
        <v>61</v>
      </c>
      <c r="H21" s="16" t="s">
        <v>62</v>
      </c>
      <c r="I21" s="43" t="s">
        <v>315</v>
      </c>
      <c r="J21" s="15">
        <v>3</v>
      </c>
      <c r="K21" s="30" t="s">
        <v>374</v>
      </c>
      <c r="L21" s="15"/>
      <c r="M21" s="22"/>
      <c r="N21" s="22"/>
      <c r="O21" s="25" t="s">
        <v>64</v>
      </c>
      <c r="P21" s="42" t="s">
        <v>65</v>
      </c>
      <c r="Q21" s="25" t="s">
        <v>44</v>
      </c>
      <c r="R21" s="25"/>
      <c r="S21" s="25" t="s">
        <v>41</v>
      </c>
      <c r="T21" s="25" t="s">
        <v>66</v>
      </c>
      <c r="U21" s="25"/>
      <c r="V21" s="42"/>
      <c r="W21" s="22"/>
      <c r="X21" s="25"/>
      <c r="Y21" s="33"/>
    </row>
    <row r="22" spans="1:25" ht="52.5" x14ac:dyDescent="0.35">
      <c r="A22" s="40" t="s">
        <v>60</v>
      </c>
      <c r="B22" s="14"/>
      <c r="C22" s="15">
        <v>2</v>
      </c>
      <c r="D22" s="15">
        <v>2.1</v>
      </c>
      <c r="E22" s="15">
        <v>3</v>
      </c>
      <c r="F22" s="14"/>
      <c r="G22" s="15" t="s">
        <v>61</v>
      </c>
      <c r="H22" s="16" t="s">
        <v>62</v>
      </c>
      <c r="I22" s="43" t="s">
        <v>6</v>
      </c>
      <c r="J22" s="15">
        <v>3</v>
      </c>
      <c r="K22" s="30" t="s">
        <v>375</v>
      </c>
      <c r="L22" s="15"/>
      <c r="M22" s="22"/>
      <c r="N22" s="22"/>
      <c r="O22" s="25" t="s">
        <v>67</v>
      </c>
      <c r="P22" s="42" t="s">
        <v>46</v>
      </c>
      <c r="Q22" s="25" t="s">
        <v>44</v>
      </c>
      <c r="R22" s="25">
        <v>1</v>
      </c>
      <c r="S22" s="25" t="s">
        <v>41</v>
      </c>
      <c r="T22" s="25" t="s">
        <v>59</v>
      </c>
      <c r="U22" s="42"/>
      <c r="V22" s="42"/>
      <c r="W22" s="22"/>
      <c r="X22" s="33"/>
      <c r="Y22" s="33"/>
    </row>
    <row r="23" spans="1:25" ht="52.5" x14ac:dyDescent="0.35">
      <c r="A23" s="40" t="s">
        <v>60</v>
      </c>
      <c r="B23" s="14"/>
      <c r="C23" s="15">
        <v>2</v>
      </c>
      <c r="D23" s="15">
        <v>2.1</v>
      </c>
      <c r="E23" s="15">
        <v>3</v>
      </c>
      <c r="F23" s="14"/>
      <c r="G23" s="15" t="s">
        <v>61</v>
      </c>
      <c r="H23" s="16" t="s">
        <v>62</v>
      </c>
      <c r="I23" s="43" t="s">
        <v>68</v>
      </c>
      <c r="J23" s="15">
        <v>3</v>
      </c>
      <c r="K23" s="30" t="s">
        <v>376</v>
      </c>
      <c r="L23" s="15"/>
      <c r="M23" s="22"/>
      <c r="N23" s="22"/>
      <c r="O23" s="25" t="s">
        <v>67</v>
      </c>
      <c r="P23" s="42" t="s">
        <v>46</v>
      </c>
      <c r="Q23" s="25" t="s">
        <v>44</v>
      </c>
      <c r="R23" s="25">
        <v>0.75</v>
      </c>
      <c r="S23" s="25" t="s">
        <v>41</v>
      </c>
      <c r="T23" s="25" t="s">
        <v>66</v>
      </c>
      <c r="U23" s="42"/>
      <c r="V23" s="42"/>
      <c r="W23" s="22"/>
      <c r="X23" s="33"/>
      <c r="Y23" s="33"/>
    </row>
    <row r="24" spans="1:25" ht="70" x14ac:dyDescent="0.35">
      <c r="A24" s="40" t="s">
        <v>60</v>
      </c>
      <c r="B24" s="14"/>
      <c r="C24" s="15">
        <v>2</v>
      </c>
      <c r="D24" s="15">
        <v>2.1</v>
      </c>
      <c r="E24" s="15">
        <v>3</v>
      </c>
      <c r="F24" s="14"/>
      <c r="G24" s="15" t="s">
        <v>61</v>
      </c>
      <c r="H24" s="16" t="s">
        <v>62</v>
      </c>
      <c r="I24" s="43" t="s">
        <v>316</v>
      </c>
      <c r="J24" s="15">
        <v>3</v>
      </c>
      <c r="K24" s="30" t="s">
        <v>377</v>
      </c>
      <c r="L24" s="15"/>
      <c r="M24" s="22"/>
      <c r="N24" s="22"/>
      <c r="O24" s="25" t="s">
        <v>69</v>
      </c>
      <c r="P24" s="42" t="s">
        <v>46</v>
      </c>
      <c r="Q24" s="25" t="s">
        <v>44</v>
      </c>
      <c r="R24" s="25">
        <v>1</v>
      </c>
      <c r="S24" s="25" t="s">
        <v>41</v>
      </c>
      <c r="T24" s="25" t="s">
        <v>59</v>
      </c>
      <c r="U24" s="25"/>
      <c r="V24" s="42"/>
      <c r="W24" s="22"/>
      <c r="X24" s="44"/>
      <c r="Y24" s="25"/>
    </row>
    <row r="25" spans="1:25" ht="70" x14ac:dyDescent="0.35">
      <c r="A25" s="40" t="s">
        <v>60</v>
      </c>
      <c r="B25" s="14"/>
      <c r="C25" s="15">
        <v>2</v>
      </c>
      <c r="D25" s="15">
        <v>2.1</v>
      </c>
      <c r="E25" s="15">
        <v>3</v>
      </c>
      <c r="F25" s="14"/>
      <c r="G25" s="15" t="s">
        <v>61</v>
      </c>
      <c r="H25" s="16" t="s">
        <v>62</v>
      </c>
      <c r="I25" s="43" t="s">
        <v>317</v>
      </c>
      <c r="J25" s="15">
        <v>3</v>
      </c>
      <c r="K25" s="30" t="s">
        <v>378</v>
      </c>
      <c r="L25" s="15"/>
      <c r="M25" s="22"/>
      <c r="N25" s="22"/>
      <c r="O25" s="25" t="s">
        <v>69</v>
      </c>
      <c r="P25" s="42" t="s">
        <v>46</v>
      </c>
      <c r="Q25" s="25" t="s">
        <v>49</v>
      </c>
      <c r="R25" s="25" t="s">
        <v>70</v>
      </c>
      <c r="S25" s="25" t="s">
        <v>41</v>
      </c>
      <c r="T25" s="25" t="s">
        <v>71</v>
      </c>
      <c r="U25" s="25"/>
      <c r="V25" s="42"/>
      <c r="W25" s="22"/>
      <c r="X25" s="25"/>
      <c r="Y25" s="25"/>
    </row>
    <row r="26" spans="1:25" ht="35" x14ac:dyDescent="0.35">
      <c r="A26" s="40" t="s">
        <v>60</v>
      </c>
      <c r="B26" s="14"/>
      <c r="C26" s="15">
        <v>2</v>
      </c>
      <c r="D26" s="15">
        <v>2.1</v>
      </c>
      <c r="E26" s="15">
        <v>3</v>
      </c>
      <c r="F26" s="14"/>
      <c r="G26" s="15" t="s">
        <v>61</v>
      </c>
      <c r="H26" s="16" t="s">
        <v>72</v>
      </c>
      <c r="I26" s="17" t="s">
        <v>131</v>
      </c>
      <c r="J26" s="15">
        <v>3</v>
      </c>
      <c r="K26" s="15" t="s">
        <v>73</v>
      </c>
      <c r="L26" s="15"/>
      <c r="M26" s="25">
        <f>+M20</f>
        <v>1.6666666666666666E-2</v>
      </c>
      <c r="N26" s="25">
        <v>1.6666666666666666E-2</v>
      </c>
      <c r="O26" s="21"/>
      <c r="P26" s="41"/>
      <c r="Q26" s="21"/>
      <c r="R26" s="22"/>
      <c r="S26" s="21"/>
      <c r="T26" s="21"/>
      <c r="U26" s="22"/>
      <c r="V26" s="42"/>
      <c r="W26" s="26"/>
      <c r="X26" s="25"/>
      <c r="Y26" s="25"/>
    </row>
    <row r="27" spans="1:25" ht="35" x14ac:dyDescent="0.35">
      <c r="A27" s="40" t="s">
        <v>60</v>
      </c>
      <c r="B27" s="14"/>
      <c r="C27" s="15">
        <v>2</v>
      </c>
      <c r="D27" s="15">
        <v>2.1</v>
      </c>
      <c r="E27" s="15">
        <v>3</v>
      </c>
      <c r="F27" s="14"/>
      <c r="G27" s="15" t="s">
        <v>61</v>
      </c>
      <c r="H27" s="16" t="s">
        <v>72</v>
      </c>
      <c r="I27" s="43" t="s">
        <v>318</v>
      </c>
      <c r="J27" s="15">
        <v>3</v>
      </c>
      <c r="K27" s="45" t="s">
        <v>379</v>
      </c>
      <c r="L27" s="15"/>
      <c r="M27" s="22"/>
      <c r="N27" s="22"/>
      <c r="O27" s="25" t="s">
        <v>74</v>
      </c>
      <c r="P27" s="42" t="s">
        <v>46</v>
      </c>
      <c r="Q27" s="25" t="s">
        <v>44</v>
      </c>
      <c r="R27" s="25">
        <v>0.96799999999999997</v>
      </c>
      <c r="S27" s="25" t="s">
        <v>41</v>
      </c>
      <c r="T27" s="25" t="s">
        <v>59</v>
      </c>
      <c r="U27" s="25"/>
      <c r="V27" s="42"/>
      <c r="W27" s="22"/>
      <c r="X27" s="25"/>
      <c r="Y27" s="25"/>
    </row>
    <row r="28" spans="1:25" ht="77.5" x14ac:dyDescent="0.35">
      <c r="A28" s="40" t="s">
        <v>60</v>
      </c>
      <c r="B28" s="14"/>
      <c r="C28" s="15">
        <v>2</v>
      </c>
      <c r="D28" s="15">
        <v>2.1</v>
      </c>
      <c r="E28" s="15">
        <v>3</v>
      </c>
      <c r="F28" s="14"/>
      <c r="G28" s="15" t="s">
        <v>61</v>
      </c>
      <c r="H28" s="16" t="s">
        <v>72</v>
      </c>
      <c r="I28" s="43" t="s">
        <v>319</v>
      </c>
      <c r="J28" s="15">
        <v>3</v>
      </c>
      <c r="K28" s="45" t="s">
        <v>380</v>
      </c>
      <c r="L28" s="15"/>
      <c r="M28" s="22"/>
      <c r="N28" s="22"/>
      <c r="O28" s="25" t="s">
        <v>74</v>
      </c>
      <c r="P28" s="42" t="s">
        <v>46</v>
      </c>
      <c r="Q28" s="25" t="s">
        <v>49</v>
      </c>
      <c r="R28" s="25"/>
      <c r="S28" s="25" t="s">
        <v>41</v>
      </c>
      <c r="T28" s="25" t="s">
        <v>71</v>
      </c>
      <c r="U28" s="25"/>
      <c r="V28" s="42"/>
      <c r="W28" s="22"/>
      <c r="X28" s="25"/>
      <c r="Y28" s="25"/>
    </row>
    <row r="29" spans="1:25" ht="77.5" x14ac:dyDescent="0.35">
      <c r="A29" s="40" t="s">
        <v>60</v>
      </c>
      <c r="B29" s="14"/>
      <c r="C29" s="15">
        <v>2</v>
      </c>
      <c r="D29" s="15">
        <v>2.1</v>
      </c>
      <c r="E29" s="15">
        <v>3</v>
      </c>
      <c r="F29" s="14"/>
      <c r="G29" s="15" t="s">
        <v>61</v>
      </c>
      <c r="H29" s="16" t="s">
        <v>72</v>
      </c>
      <c r="I29" s="43" t="s">
        <v>75</v>
      </c>
      <c r="J29" s="15">
        <v>3</v>
      </c>
      <c r="K29" s="45" t="s">
        <v>381</v>
      </c>
      <c r="L29" s="15"/>
      <c r="M29" s="22"/>
      <c r="N29" s="22"/>
      <c r="O29" s="25" t="s">
        <v>74</v>
      </c>
      <c r="P29" s="42" t="s">
        <v>46</v>
      </c>
      <c r="Q29" s="25" t="s">
        <v>40</v>
      </c>
      <c r="R29" s="25"/>
      <c r="S29" s="25" t="s">
        <v>41</v>
      </c>
      <c r="T29" s="25" t="s">
        <v>66</v>
      </c>
      <c r="U29" s="25"/>
      <c r="V29" s="42"/>
      <c r="W29" s="22"/>
      <c r="X29" s="25"/>
      <c r="Y29" s="25"/>
    </row>
    <row r="30" spans="1:25" ht="93" x14ac:dyDescent="0.35">
      <c r="A30" s="40" t="s">
        <v>60</v>
      </c>
      <c r="B30" s="14"/>
      <c r="C30" s="15">
        <v>2</v>
      </c>
      <c r="D30" s="15">
        <v>2.1</v>
      </c>
      <c r="E30" s="15">
        <v>3</v>
      </c>
      <c r="F30" s="14"/>
      <c r="G30" s="15" t="s">
        <v>61</v>
      </c>
      <c r="H30" s="16" t="s">
        <v>72</v>
      </c>
      <c r="I30" s="43" t="s">
        <v>297</v>
      </c>
      <c r="J30" s="15">
        <v>3</v>
      </c>
      <c r="K30" s="45" t="s">
        <v>382</v>
      </c>
      <c r="L30" s="15"/>
      <c r="M30" s="22"/>
      <c r="N30" s="22"/>
      <c r="O30" s="25" t="s">
        <v>76</v>
      </c>
      <c r="P30" s="42" t="s">
        <v>39</v>
      </c>
      <c r="Q30" s="25" t="s">
        <v>44</v>
      </c>
      <c r="R30" s="25"/>
      <c r="S30" s="25" t="s">
        <v>41</v>
      </c>
      <c r="T30" s="25" t="s">
        <v>77</v>
      </c>
      <c r="U30" s="25"/>
      <c r="V30" s="42"/>
      <c r="W30" s="22"/>
      <c r="X30" s="33"/>
      <c r="Y30" s="137"/>
    </row>
    <row r="31" spans="1:25" ht="70" x14ac:dyDescent="0.35">
      <c r="A31" s="40" t="s">
        <v>60</v>
      </c>
      <c r="B31" s="14"/>
      <c r="C31" s="15">
        <v>2</v>
      </c>
      <c r="D31" s="15">
        <v>2.1</v>
      </c>
      <c r="E31" s="15">
        <v>3</v>
      </c>
      <c r="F31" s="14"/>
      <c r="G31" s="15" t="s">
        <v>61</v>
      </c>
      <c r="H31" s="16" t="s">
        <v>72</v>
      </c>
      <c r="I31" s="43" t="s">
        <v>320</v>
      </c>
      <c r="J31" s="15">
        <v>3</v>
      </c>
      <c r="K31" s="45" t="s">
        <v>383</v>
      </c>
      <c r="L31" s="15"/>
      <c r="M31" s="22"/>
      <c r="N31" s="22"/>
      <c r="O31" s="25" t="s">
        <v>76</v>
      </c>
      <c r="P31" s="42" t="s">
        <v>39</v>
      </c>
      <c r="Q31" s="25" t="s">
        <v>49</v>
      </c>
      <c r="R31" s="25"/>
      <c r="S31" s="25" t="s">
        <v>41</v>
      </c>
      <c r="T31" s="25" t="s">
        <v>78</v>
      </c>
      <c r="U31" s="25"/>
      <c r="V31" s="42"/>
      <c r="W31" s="22"/>
      <c r="X31" s="25"/>
      <c r="Y31" s="138"/>
    </row>
    <row r="32" spans="1:25" ht="70" x14ac:dyDescent="0.35">
      <c r="A32" s="40" t="s">
        <v>60</v>
      </c>
      <c r="B32" s="14"/>
      <c r="C32" s="15">
        <v>2</v>
      </c>
      <c r="D32" s="15">
        <v>2.1</v>
      </c>
      <c r="E32" s="15">
        <v>3</v>
      </c>
      <c r="F32" s="14"/>
      <c r="G32" s="15" t="s">
        <v>61</v>
      </c>
      <c r="H32" s="16" t="s">
        <v>72</v>
      </c>
      <c r="I32" s="43" t="s">
        <v>321</v>
      </c>
      <c r="J32" s="15">
        <v>3</v>
      </c>
      <c r="K32" s="45" t="s">
        <v>384</v>
      </c>
      <c r="L32" s="15"/>
      <c r="M32" s="22"/>
      <c r="N32" s="22"/>
      <c r="O32" s="25" t="s">
        <v>76</v>
      </c>
      <c r="P32" s="42" t="s">
        <v>39</v>
      </c>
      <c r="Q32" s="25" t="s">
        <v>40</v>
      </c>
      <c r="R32" s="25"/>
      <c r="S32" s="25" t="s">
        <v>41</v>
      </c>
      <c r="T32" s="25" t="s">
        <v>66</v>
      </c>
      <c r="U32" s="25"/>
      <c r="V32" s="42"/>
      <c r="W32" s="22"/>
      <c r="X32" s="25"/>
      <c r="Y32" s="138"/>
    </row>
    <row r="33" spans="1:25" ht="46.5" x14ac:dyDescent="0.35">
      <c r="A33" s="40" t="s">
        <v>60</v>
      </c>
      <c r="B33" s="14"/>
      <c r="C33" s="15">
        <v>2</v>
      </c>
      <c r="D33" s="15">
        <v>2.1</v>
      </c>
      <c r="E33" s="15">
        <v>3</v>
      </c>
      <c r="F33" s="14"/>
      <c r="G33" s="15" t="s">
        <v>61</v>
      </c>
      <c r="H33" s="16" t="s">
        <v>79</v>
      </c>
      <c r="I33" s="17" t="s">
        <v>131</v>
      </c>
      <c r="J33" s="15">
        <v>3</v>
      </c>
      <c r="K33" s="15" t="s">
        <v>80</v>
      </c>
      <c r="L33" s="15"/>
      <c r="M33" s="25">
        <f>+M26</f>
        <v>1.6666666666666666E-2</v>
      </c>
      <c r="N33" s="25">
        <v>1.6666666666666666E-2</v>
      </c>
      <c r="O33" s="21"/>
      <c r="P33" s="41"/>
      <c r="Q33" s="21"/>
      <c r="R33" s="22"/>
      <c r="S33" s="21"/>
      <c r="T33" s="21"/>
      <c r="U33" s="22"/>
      <c r="V33" s="42"/>
      <c r="W33" s="26"/>
      <c r="X33" s="25"/>
      <c r="Y33" s="25"/>
    </row>
    <row r="34" spans="1:25" ht="35" x14ac:dyDescent="0.35">
      <c r="A34" s="40" t="s">
        <v>60</v>
      </c>
      <c r="B34" s="14"/>
      <c r="C34" s="15">
        <v>2</v>
      </c>
      <c r="D34" s="15">
        <v>2.1</v>
      </c>
      <c r="E34" s="15">
        <v>3</v>
      </c>
      <c r="F34" s="14"/>
      <c r="G34" s="15" t="s">
        <v>61</v>
      </c>
      <c r="H34" s="16" t="s">
        <v>79</v>
      </c>
      <c r="I34" s="38"/>
      <c r="J34" s="15">
        <v>3</v>
      </c>
      <c r="K34" s="30" t="s">
        <v>81</v>
      </c>
      <c r="L34" s="18"/>
      <c r="M34" s="22"/>
      <c r="N34" s="22"/>
      <c r="O34" s="25" t="s">
        <v>82</v>
      </c>
      <c r="P34" s="25" t="s">
        <v>39</v>
      </c>
      <c r="Q34" s="25" t="s">
        <v>44</v>
      </c>
      <c r="R34" s="25"/>
      <c r="S34" s="25" t="s">
        <v>41</v>
      </c>
      <c r="T34" s="25" t="s">
        <v>83</v>
      </c>
      <c r="U34" s="25"/>
      <c r="V34" s="25"/>
      <c r="W34" s="22"/>
      <c r="X34" s="25"/>
      <c r="Y34" s="25"/>
    </row>
    <row r="35" spans="1:25" ht="46.5" x14ac:dyDescent="0.35">
      <c r="A35" s="40" t="s">
        <v>60</v>
      </c>
      <c r="B35" s="14"/>
      <c r="C35" s="15">
        <v>2</v>
      </c>
      <c r="D35" s="15">
        <v>2.1</v>
      </c>
      <c r="E35" s="15">
        <v>3</v>
      </c>
      <c r="F35" s="14"/>
      <c r="G35" s="15" t="s">
        <v>61</v>
      </c>
      <c r="H35" s="16" t="s">
        <v>79</v>
      </c>
      <c r="I35" s="38"/>
      <c r="J35" s="15">
        <v>3</v>
      </c>
      <c r="K35" s="30" t="s">
        <v>84</v>
      </c>
      <c r="L35" s="18"/>
      <c r="M35" s="22"/>
      <c r="N35" s="22"/>
      <c r="O35" s="25" t="s">
        <v>85</v>
      </c>
      <c r="P35" s="25" t="s">
        <v>46</v>
      </c>
      <c r="Q35" s="25" t="s">
        <v>44</v>
      </c>
      <c r="R35" s="25" t="s">
        <v>86</v>
      </c>
      <c r="S35" s="25" t="s">
        <v>41</v>
      </c>
      <c r="T35" s="25" t="s">
        <v>87</v>
      </c>
      <c r="U35" s="25"/>
      <c r="V35" s="25"/>
      <c r="W35" s="22"/>
      <c r="X35" s="25"/>
      <c r="Y35" s="25"/>
    </row>
    <row r="36" spans="1:25" ht="46.5" x14ac:dyDescent="0.35">
      <c r="A36" s="40" t="s">
        <v>60</v>
      </c>
      <c r="B36" s="14"/>
      <c r="C36" s="15">
        <v>2</v>
      </c>
      <c r="D36" s="15">
        <v>2.1</v>
      </c>
      <c r="E36" s="15">
        <v>3</v>
      </c>
      <c r="F36" s="14"/>
      <c r="G36" s="15" t="s">
        <v>61</v>
      </c>
      <c r="H36" s="16" t="s">
        <v>79</v>
      </c>
      <c r="I36" s="38"/>
      <c r="J36" s="15">
        <v>3</v>
      </c>
      <c r="K36" s="30" t="s">
        <v>88</v>
      </c>
      <c r="L36" s="18"/>
      <c r="M36" s="22"/>
      <c r="N36" s="22"/>
      <c r="O36" s="25" t="s">
        <v>85</v>
      </c>
      <c r="P36" s="25" t="s">
        <v>39</v>
      </c>
      <c r="Q36" s="25" t="s">
        <v>44</v>
      </c>
      <c r="R36" s="25"/>
      <c r="S36" s="25" t="s">
        <v>41</v>
      </c>
      <c r="T36" s="25" t="s">
        <v>89</v>
      </c>
      <c r="U36" s="46"/>
      <c r="V36" s="46"/>
      <c r="W36" s="22"/>
      <c r="X36" s="25"/>
      <c r="Y36" s="25"/>
    </row>
    <row r="37" spans="1:25" ht="62" x14ac:dyDescent="0.35">
      <c r="A37" s="40" t="s">
        <v>60</v>
      </c>
      <c r="B37" s="14"/>
      <c r="C37" s="15">
        <v>2</v>
      </c>
      <c r="D37" s="15">
        <v>2.1</v>
      </c>
      <c r="E37" s="15">
        <v>4</v>
      </c>
      <c r="F37" s="14">
        <v>0.2</v>
      </c>
      <c r="G37" s="15" t="s">
        <v>90</v>
      </c>
      <c r="H37" s="16" t="s">
        <v>91</v>
      </c>
      <c r="I37" s="17" t="s">
        <v>131</v>
      </c>
      <c r="J37" s="15">
        <v>4</v>
      </c>
      <c r="K37" s="15" t="s">
        <v>92</v>
      </c>
      <c r="L37" s="18">
        <v>14</v>
      </c>
      <c r="M37" s="25">
        <v>0.1</v>
      </c>
      <c r="N37" s="25">
        <v>0.125</v>
      </c>
      <c r="O37" s="21"/>
      <c r="P37" s="21"/>
      <c r="Q37" s="21"/>
      <c r="R37" s="22"/>
      <c r="S37" s="21"/>
      <c r="T37" s="21"/>
      <c r="U37" s="22"/>
      <c r="V37" s="25"/>
      <c r="W37" s="26"/>
      <c r="X37" s="25"/>
      <c r="Y37" s="25"/>
    </row>
    <row r="38" spans="1:25" ht="35" x14ac:dyDescent="0.35">
      <c r="A38" s="40" t="s">
        <v>60</v>
      </c>
      <c r="B38" s="14"/>
      <c r="C38" s="15">
        <v>2</v>
      </c>
      <c r="D38" s="15">
        <v>2.1</v>
      </c>
      <c r="E38" s="15">
        <v>4</v>
      </c>
      <c r="F38" s="14"/>
      <c r="G38" s="15" t="s">
        <v>90</v>
      </c>
      <c r="H38" s="16" t="s">
        <v>91</v>
      </c>
      <c r="I38" s="38" t="s">
        <v>93</v>
      </c>
      <c r="J38" s="15">
        <v>4</v>
      </c>
      <c r="K38" s="30" t="s">
        <v>94</v>
      </c>
      <c r="L38" s="15"/>
      <c r="M38" s="22"/>
      <c r="N38" s="22"/>
      <c r="O38" s="25" t="s">
        <v>95</v>
      </c>
      <c r="P38" s="25" t="s">
        <v>39</v>
      </c>
      <c r="Q38" s="25" t="s">
        <v>44</v>
      </c>
      <c r="R38" s="25"/>
      <c r="S38" s="25" t="s">
        <v>41</v>
      </c>
      <c r="T38" s="25" t="s">
        <v>83</v>
      </c>
      <c r="U38" s="25"/>
      <c r="V38" s="25"/>
      <c r="W38" s="22"/>
      <c r="X38" s="33"/>
      <c r="Y38" s="33"/>
    </row>
    <row r="39" spans="1:25" ht="46.5" x14ac:dyDescent="0.35">
      <c r="A39" s="40" t="s">
        <v>60</v>
      </c>
      <c r="B39" s="14"/>
      <c r="C39" s="15">
        <v>2</v>
      </c>
      <c r="D39" s="15">
        <v>2.1</v>
      </c>
      <c r="E39" s="15">
        <v>4</v>
      </c>
      <c r="F39" s="14"/>
      <c r="G39" s="15" t="s">
        <v>90</v>
      </c>
      <c r="H39" s="16" t="s">
        <v>91</v>
      </c>
      <c r="I39" s="38" t="s">
        <v>322</v>
      </c>
      <c r="J39" s="15">
        <v>4</v>
      </c>
      <c r="K39" s="30" t="s">
        <v>385</v>
      </c>
      <c r="L39" s="15"/>
      <c r="M39" s="22"/>
      <c r="N39" s="22"/>
      <c r="O39" s="25" t="s">
        <v>95</v>
      </c>
      <c r="P39" s="25" t="s">
        <v>46</v>
      </c>
      <c r="Q39" s="25" t="s">
        <v>44</v>
      </c>
      <c r="R39" s="25"/>
      <c r="S39" s="25" t="s">
        <v>41</v>
      </c>
      <c r="T39" s="25" t="s">
        <v>83</v>
      </c>
      <c r="U39" s="25"/>
      <c r="V39" s="25"/>
      <c r="W39" s="22"/>
      <c r="X39" s="33"/>
      <c r="Y39" s="33"/>
    </row>
    <row r="40" spans="1:25" ht="46.5" x14ac:dyDescent="0.35">
      <c r="A40" s="40" t="s">
        <v>60</v>
      </c>
      <c r="B40" s="14"/>
      <c r="C40" s="15">
        <v>2</v>
      </c>
      <c r="D40" s="15">
        <v>2.1</v>
      </c>
      <c r="E40" s="15">
        <v>4</v>
      </c>
      <c r="F40" s="14"/>
      <c r="G40" s="15" t="s">
        <v>90</v>
      </c>
      <c r="H40" s="16" t="s">
        <v>91</v>
      </c>
      <c r="I40" s="38" t="s">
        <v>323</v>
      </c>
      <c r="J40" s="15">
        <v>4</v>
      </c>
      <c r="K40" s="30" t="s">
        <v>96</v>
      </c>
      <c r="L40" s="15"/>
      <c r="M40" s="22"/>
      <c r="N40" s="22"/>
      <c r="O40" s="25" t="s">
        <v>95</v>
      </c>
      <c r="P40" s="25" t="s">
        <v>46</v>
      </c>
      <c r="Q40" s="25" t="s">
        <v>44</v>
      </c>
      <c r="R40" s="25"/>
      <c r="S40" s="25" t="s">
        <v>41</v>
      </c>
      <c r="T40" s="25" t="s">
        <v>83</v>
      </c>
      <c r="U40" s="25"/>
      <c r="V40" s="25"/>
      <c r="W40" s="22"/>
      <c r="X40" s="33"/>
      <c r="Y40" s="33"/>
    </row>
    <row r="41" spans="1:25" ht="52.5" x14ac:dyDescent="0.35">
      <c r="A41" s="40" t="s">
        <v>60</v>
      </c>
      <c r="B41" s="14"/>
      <c r="C41" s="15">
        <v>2</v>
      </c>
      <c r="D41" s="15">
        <v>2.1</v>
      </c>
      <c r="E41" s="15">
        <v>4</v>
      </c>
      <c r="F41" s="14"/>
      <c r="G41" s="15" t="s">
        <v>90</v>
      </c>
      <c r="H41" s="16" t="s">
        <v>91</v>
      </c>
      <c r="I41" s="38" t="s">
        <v>324</v>
      </c>
      <c r="J41" s="15">
        <v>4</v>
      </c>
      <c r="K41" s="30" t="s">
        <v>386</v>
      </c>
      <c r="L41" s="15"/>
      <c r="M41" s="22"/>
      <c r="N41" s="22"/>
      <c r="O41" s="25" t="s">
        <v>97</v>
      </c>
      <c r="P41" s="25" t="s">
        <v>46</v>
      </c>
      <c r="Q41" s="25" t="s">
        <v>49</v>
      </c>
      <c r="R41" s="25"/>
      <c r="S41" s="25" t="s">
        <v>41</v>
      </c>
      <c r="T41" s="25" t="s">
        <v>71</v>
      </c>
      <c r="U41" s="47"/>
      <c r="V41" s="25"/>
      <c r="W41" s="22"/>
      <c r="X41" s="48"/>
      <c r="Y41" s="48"/>
    </row>
    <row r="42" spans="1:25" ht="52.5" x14ac:dyDescent="0.35">
      <c r="A42" s="40" t="s">
        <v>60</v>
      </c>
      <c r="B42" s="14"/>
      <c r="C42" s="15">
        <v>2</v>
      </c>
      <c r="D42" s="15">
        <v>2.1</v>
      </c>
      <c r="E42" s="15">
        <v>4</v>
      </c>
      <c r="F42" s="14"/>
      <c r="G42" s="15" t="s">
        <v>90</v>
      </c>
      <c r="H42" s="16" t="s">
        <v>91</v>
      </c>
      <c r="I42" s="38" t="s">
        <v>325</v>
      </c>
      <c r="J42" s="15">
        <v>4</v>
      </c>
      <c r="K42" s="30" t="s">
        <v>387</v>
      </c>
      <c r="L42" s="15"/>
      <c r="M42" s="22"/>
      <c r="N42" s="22"/>
      <c r="O42" s="25" t="s">
        <v>97</v>
      </c>
      <c r="P42" s="25" t="s">
        <v>46</v>
      </c>
      <c r="Q42" s="25" t="s">
        <v>40</v>
      </c>
      <c r="R42" s="25"/>
      <c r="S42" s="25" t="s">
        <v>41</v>
      </c>
      <c r="T42" s="25" t="s">
        <v>71</v>
      </c>
      <c r="U42" s="47"/>
      <c r="V42" s="49"/>
      <c r="W42" s="22"/>
      <c r="X42" s="50"/>
      <c r="Y42" s="48"/>
    </row>
    <row r="43" spans="1:25" ht="87.5" x14ac:dyDescent="0.35">
      <c r="A43" s="40" t="s">
        <v>60</v>
      </c>
      <c r="B43" s="14"/>
      <c r="C43" s="15">
        <v>2</v>
      </c>
      <c r="D43" s="15">
        <v>2.1</v>
      </c>
      <c r="E43" s="15">
        <v>4</v>
      </c>
      <c r="F43" s="14"/>
      <c r="G43" s="15" t="s">
        <v>90</v>
      </c>
      <c r="H43" s="16" t="s">
        <v>91</v>
      </c>
      <c r="I43" s="38" t="s">
        <v>326</v>
      </c>
      <c r="J43" s="15">
        <v>4</v>
      </c>
      <c r="K43" s="30" t="s">
        <v>388</v>
      </c>
      <c r="L43" s="15"/>
      <c r="M43" s="22"/>
      <c r="N43" s="22"/>
      <c r="O43" s="25" t="s">
        <v>98</v>
      </c>
      <c r="P43" s="25" t="s">
        <v>46</v>
      </c>
      <c r="Q43" s="25" t="s">
        <v>44</v>
      </c>
      <c r="R43" s="25"/>
      <c r="S43" s="25" t="s">
        <v>41</v>
      </c>
      <c r="T43" s="25" t="s">
        <v>83</v>
      </c>
      <c r="U43" s="25"/>
      <c r="V43" s="25"/>
      <c r="W43" s="22"/>
      <c r="X43" s="33"/>
      <c r="Y43" s="33"/>
    </row>
    <row r="44" spans="1:25" ht="46.5" x14ac:dyDescent="0.35">
      <c r="A44" s="40" t="s">
        <v>60</v>
      </c>
      <c r="B44" s="14"/>
      <c r="C44" s="15">
        <v>2</v>
      </c>
      <c r="D44" s="15">
        <v>2.1</v>
      </c>
      <c r="E44" s="15">
        <v>4</v>
      </c>
      <c r="F44" s="14"/>
      <c r="G44" s="15" t="s">
        <v>90</v>
      </c>
      <c r="H44" s="16" t="s">
        <v>91</v>
      </c>
      <c r="I44" s="38" t="s">
        <v>305</v>
      </c>
      <c r="J44" s="15">
        <v>4</v>
      </c>
      <c r="K44" s="30" t="s">
        <v>99</v>
      </c>
      <c r="L44" s="15"/>
      <c r="M44" s="22"/>
      <c r="N44" s="22"/>
      <c r="O44" s="25" t="s">
        <v>100</v>
      </c>
      <c r="P44" s="25" t="s">
        <v>46</v>
      </c>
      <c r="Q44" s="25" t="s">
        <v>44</v>
      </c>
      <c r="R44" s="25"/>
      <c r="S44" s="25" t="s">
        <v>41</v>
      </c>
      <c r="T44" s="25" t="s">
        <v>101</v>
      </c>
      <c r="U44" s="25"/>
      <c r="V44" s="25"/>
      <c r="W44" s="22"/>
      <c r="X44" s="25"/>
      <c r="Y44" s="25"/>
    </row>
    <row r="45" spans="1:25" ht="62" x14ac:dyDescent="0.35">
      <c r="A45" s="40" t="s">
        <v>60</v>
      </c>
      <c r="B45" s="14"/>
      <c r="C45" s="15">
        <v>2</v>
      </c>
      <c r="D45" s="15">
        <v>2.1</v>
      </c>
      <c r="E45" s="15">
        <v>4</v>
      </c>
      <c r="F45" s="14"/>
      <c r="G45" s="15" t="s">
        <v>90</v>
      </c>
      <c r="H45" s="16" t="s">
        <v>91</v>
      </c>
      <c r="I45" s="38" t="s">
        <v>327</v>
      </c>
      <c r="J45" s="15">
        <v>4</v>
      </c>
      <c r="K45" s="30" t="s">
        <v>389</v>
      </c>
      <c r="L45" s="15"/>
      <c r="M45" s="22"/>
      <c r="N45" s="22"/>
      <c r="O45" s="25" t="s">
        <v>100</v>
      </c>
      <c r="P45" s="25" t="s">
        <v>46</v>
      </c>
      <c r="Q45" s="25" t="s">
        <v>44</v>
      </c>
      <c r="R45" s="25"/>
      <c r="S45" s="25" t="s">
        <v>41</v>
      </c>
      <c r="T45" s="25" t="s">
        <v>83</v>
      </c>
      <c r="U45" s="25"/>
      <c r="V45" s="25"/>
      <c r="W45" s="22"/>
      <c r="X45" s="25"/>
      <c r="Y45" s="25"/>
    </row>
    <row r="46" spans="1:25" ht="35" x14ac:dyDescent="0.35">
      <c r="A46" s="40" t="s">
        <v>60</v>
      </c>
      <c r="B46" s="14"/>
      <c r="C46" s="15">
        <v>2</v>
      </c>
      <c r="D46" s="15">
        <v>2.1</v>
      </c>
      <c r="E46" s="15">
        <v>4</v>
      </c>
      <c r="F46" s="14"/>
      <c r="G46" s="15" t="s">
        <v>90</v>
      </c>
      <c r="H46" s="16" t="s">
        <v>91</v>
      </c>
      <c r="I46" s="38" t="s">
        <v>14</v>
      </c>
      <c r="J46" s="15">
        <v>4</v>
      </c>
      <c r="K46" s="30" t="s">
        <v>390</v>
      </c>
      <c r="L46" s="15"/>
      <c r="M46" s="22"/>
      <c r="N46" s="22"/>
      <c r="O46" s="25" t="s">
        <v>100</v>
      </c>
      <c r="P46" s="25" t="s">
        <v>46</v>
      </c>
      <c r="Q46" s="25" t="s">
        <v>44</v>
      </c>
      <c r="R46" s="25"/>
      <c r="S46" s="25" t="s">
        <v>41</v>
      </c>
      <c r="T46" s="25" t="s">
        <v>83</v>
      </c>
      <c r="U46" s="25"/>
      <c r="V46" s="25"/>
      <c r="W46" s="22"/>
      <c r="X46" s="25"/>
      <c r="Y46" s="25"/>
    </row>
    <row r="47" spans="1:25" ht="46.5" x14ac:dyDescent="0.35">
      <c r="A47" s="40" t="s">
        <v>60</v>
      </c>
      <c r="B47" s="14"/>
      <c r="C47" s="15">
        <v>2</v>
      </c>
      <c r="D47" s="15">
        <v>2.1</v>
      </c>
      <c r="E47" s="15">
        <v>4</v>
      </c>
      <c r="F47" s="14"/>
      <c r="G47" s="15" t="s">
        <v>90</v>
      </c>
      <c r="H47" s="16" t="s">
        <v>91</v>
      </c>
      <c r="I47" s="38" t="s">
        <v>328</v>
      </c>
      <c r="J47" s="15">
        <v>4</v>
      </c>
      <c r="K47" s="30" t="s">
        <v>391</v>
      </c>
      <c r="L47" s="15"/>
      <c r="M47" s="22"/>
      <c r="N47" s="22"/>
      <c r="O47" s="25" t="s">
        <v>100</v>
      </c>
      <c r="P47" s="25" t="s">
        <v>46</v>
      </c>
      <c r="Q47" s="25" t="s">
        <v>49</v>
      </c>
      <c r="R47" s="25"/>
      <c r="S47" s="25" t="s">
        <v>41</v>
      </c>
      <c r="T47" s="25" t="s">
        <v>102</v>
      </c>
      <c r="U47" s="25"/>
      <c r="V47" s="25"/>
      <c r="W47" s="22"/>
      <c r="X47" s="25"/>
      <c r="Y47" s="25"/>
    </row>
    <row r="48" spans="1:25" ht="35" x14ac:dyDescent="0.35">
      <c r="A48" s="40" t="s">
        <v>60</v>
      </c>
      <c r="B48" s="14"/>
      <c r="C48" s="15">
        <v>2</v>
      </c>
      <c r="D48" s="15">
        <v>2.1</v>
      </c>
      <c r="E48" s="15">
        <v>4</v>
      </c>
      <c r="F48" s="14"/>
      <c r="G48" s="15" t="s">
        <v>90</v>
      </c>
      <c r="H48" s="16" t="s">
        <v>91</v>
      </c>
      <c r="I48" s="38" t="s">
        <v>329</v>
      </c>
      <c r="J48" s="15">
        <v>4</v>
      </c>
      <c r="K48" s="30" t="s">
        <v>392</v>
      </c>
      <c r="L48" s="15"/>
      <c r="M48" s="22"/>
      <c r="N48" s="22"/>
      <c r="O48" s="25" t="s">
        <v>100</v>
      </c>
      <c r="P48" s="25" t="s">
        <v>46</v>
      </c>
      <c r="Q48" s="25" t="s">
        <v>40</v>
      </c>
      <c r="R48" s="25"/>
      <c r="S48" s="25" t="s">
        <v>41</v>
      </c>
      <c r="T48" s="25" t="s">
        <v>83</v>
      </c>
      <c r="U48" s="25"/>
      <c r="V48" s="25"/>
      <c r="W48" s="22"/>
      <c r="X48" s="25"/>
      <c r="Y48" s="25"/>
    </row>
    <row r="49" spans="1:25" ht="35" x14ac:dyDescent="0.35">
      <c r="A49" s="40" t="s">
        <v>60</v>
      </c>
      <c r="B49" s="14"/>
      <c r="C49" s="15">
        <v>2</v>
      </c>
      <c r="D49" s="15">
        <v>2.1</v>
      </c>
      <c r="E49" s="15">
        <v>4</v>
      </c>
      <c r="F49" s="14"/>
      <c r="G49" s="15" t="s">
        <v>90</v>
      </c>
      <c r="H49" s="16" t="s">
        <v>103</v>
      </c>
      <c r="I49" s="17" t="s">
        <v>131</v>
      </c>
      <c r="J49" s="15">
        <v>4</v>
      </c>
      <c r="K49" s="15" t="s">
        <v>104</v>
      </c>
      <c r="L49" s="18"/>
      <c r="M49" s="25">
        <v>2.5000000000000001E-2</v>
      </c>
      <c r="N49" s="25"/>
      <c r="O49" s="21"/>
      <c r="P49" s="21"/>
      <c r="Q49" s="21"/>
      <c r="R49" s="22"/>
      <c r="S49" s="21"/>
      <c r="T49" s="21"/>
      <c r="U49" s="22"/>
      <c r="V49" s="25"/>
      <c r="W49" s="26"/>
      <c r="X49" s="25"/>
      <c r="Y49" s="25"/>
    </row>
    <row r="50" spans="1:25" ht="52.5" x14ac:dyDescent="0.35">
      <c r="A50" s="40" t="s">
        <v>60</v>
      </c>
      <c r="B50" s="14"/>
      <c r="C50" s="15">
        <v>2</v>
      </c>
      <c r="D50" s="15">
        <v>2.1</v>
      </c>
      <c r="E50" s="15">
        <v>4</v>
      </c>
      <c r="F50" s="14"/>
      <c r="G50" s="15" t="s">
        <v>90</v>
      </c>
      <c r="H50" s="16" t="s">
        <v>103</v>
      </c>
      <c r="I50" s="38" t="s">
        <v>12</v>
      </c>
      <c r="J50" s="15">
        <v>4</v>
      </c>
      <c r="K50" s="30" t="s">
        <v>393</v>
      </c>
      <c r="L50" s="15"/>
      <c r="M50" s="22"/>
      <c r="N50" s="22"/>
      <c r="O50" s="25" t="s">
        <v>105</v>
      </c>
      <c r="P50" s="25" t="s">
        <v>106</v>
      </c>
      <c r="Q50" s="25" t="s">
        <v>44</v>
      </c>
      <c r="R50" s="25" t="s">
        <v>107</v>
      </c>
      <c r="S50" s="25" t="s">
        <v>41</v>
      </c>
      <c r="T50" s="25" t="s">
        <v>108</v>
      </c>
      <c r="U50" s="25"/>
      <c r="V50" s="25"/>
      <c r="W50" s="22"/>
      <c r="X50" s="28"/>
      <c r="Y50" s="28"/>
    </row>
    <row r="51" spans="1:25" ht="35" x14ac:dyDescent="0.35">
      <c r="A51" s="40" t="s">
        <v>60</v>
      </c>
      <c r="B51" s="14"/>
      <c r="C51" s="15">
        <v>2</v>
      </c>
      <c r="D51" s="15">
        <v>2.1</v>
      </c>
      <c r="E51" s="15">
        <v>4</v>
      </c>
      <c r="F51" s="14"/>
      <c r="G51" s="15" t="s">
        <v>90</v>
      </c>
      <c r="H51" s="16" t="s">
        <v>109</v>
      </c>
      <c r="I51" s="17" t="s">
        <v>131</v>
      </c>
      <c r="J51" s="15">
        <v>4</v>
      </c>
      <c r="K51" s="15" t="s">
        <v>110</v>
      </c>
      <c r="L51" s="18"/>
      <c r="M51" s="25">
        <v>2.5000000000000001E-2</v>
      </c>
      <c r="N51" s="25">
        <v>2.5000000000000001E-2</v>
      </c>
      <c r="O51" s="21"/>
      <c r="P51" s="21"/>
      <c r="Q51" s="21"/>
      <c r="R51" s="22"/>
      <c r="S51" s="21"/>
      <c r="T51" s="21"/>
      <c r="U51" s="22"/>
      <c r="V51" s="25"/>
      <c r="W51" s="26"/>
      <c r="X51" s="25"/>
      <c r="Y51" s="25"/>
    </row>
    <row r="52" spans="1:25" ht="70" x14ac:dyDescent="0.35">
      <c r="A52" s="40" t="s">
        <v>60</v>
      </c>
      <c r="B52" s="14"/>
      <c r="C52" s="15">
        <v>2</v>
      </c>
      <c r="D52" s="15">
        <v>2.1</v>
      </c>
      <c r="E52" s="15">
        <v>4</v>
      </c>
      <c r="F52" s="14"/>
      <c r="G52" s="15" t="s">
        <v>90</v>
      </c>
      <c r="H52" s="16" t="s">
        <v>109</v>
      </c>
      <c r="I52" s="38" t="s">
        <v>330</v>
      </c>
      <c r="J52" s="15">
        <v>4</v>
      </c>
      <c r="K52" s="30" t="s">
        <v>111</v>
      </c>
      <c r="L52" s="15"/>
      <c r="M52" s="22"/>
      <c r="N52" s="22"/>
      <c r="O52" s="25" t="s">
        <v>112</v>
      </c>
      <c r="P52" s="25" t="s">
        <v>113</v>
      </c>
      <c r="Q52" s="25" t="s">
        <v>44</v>
      </c>
      <c r="R52" s="25"/>
      <c r="S52" s="25" t="s">
        <v>41</v>
      </c>
      <c r="T52" s="25" t="s">
        <v>51</v>
      </c>
      <c r="U52" s="25"/>
      <c r="V52" s="25"/>
      <c r="W52" s="22"/>
      <c r="X52" s="42"/>
      <c r="Y52" s="25"/>
    </row>
    <row r="53" spans="1:25" ht="46.5" x14ac:dyDescent="0.35">
      <c r="A53" s="40" t="s">
        <v>60</v>
      </c>
      <c r="B53" s="14"/>
      <c r="C53" s="15">
        <v>2</v>
      </c>
      <c r="D53" s="15">
        <v>2.1</v>
      </c>
      <c r="E53" s="15">
        <v>4</v>
      </c>
      <c r="F53" s="14"/>
      <c r="G53" s="15" t="s">
        <v>90</v>
      </c>
      <c r="H53" s="16" t="s">
        <v>114</v>
      </c>
      <c r="I53" s="17" t="s">
        <v>131</v>
      </c>
      <c r="J53" s="15">
        <v>4</v>
      </c>
      <c r="K53" s="15" t="s">
        <v>115</v>
      </c>
      <c r="L53" s="18"/>
      <c r="M53" s="25">
        <v>2.5000000000000001E-2</v>
      </c>
      <c r="N53" s="25">
        <v>2.5000000000000001E-2</v>
      </c>
      <c r="O53" s="21"/>
      <c r="P53" s="21"/>
      <c r="Q53" s="21"/>
      <c r="R53" s="22"/>
      <c r="S53" s="21"/>
      <c r="T53" s="21"/>
      <c r="U53" s="22"/>
      <c r="V53" s="25"/>
      <c r="W53" s="26"/>
      <c r="X53" s="25"/>
      <c r="Y53" s="25"/>
    </row>
    <row r="54" spans="1:25" ht="52.5" x14ac:dyDescent="0.35">
      <c r="A54" s="40" t="s">
        <v>60</v>
      </c>
      <c r="B54" s="14"/>
      <c r="C54" s="15">
        <v>2</v>
      </c>
      <c r="D54" s="15">
        <v>2.1</v>
      </c>
      <c r="E54" s="15">
        <v>4</v>
      </c>
      <c r="F54" s="14"/>
      <c r="G54" s="15" t="s">
        <v>90</v>
      </c>
      <c r="H54" s="16" t="s">
        <v>114</v>
      </c>
      <c r="I54" s="38" t="s">
        <v>331</v>
      </c>
      <c r="J54" s="15">
        <v>4</v>
      </c>
      <c r="K54" s="30" t="s">
        <v>116</v>
      </c>
      <c r="L54" s="15"/>
      <c r="M54" s="22"/>
      <c r="N54" s="22"/>
      <c r="O54" s="25" t="s">
        <v>117</v>
      </c>
      <c r="P54" s="25" t="s">
        <v>46</v>
      </c>
      <c r="Q54" s="25" t="s">
        <v>44</v>
      </c>
      <c r="R54" s="25"/>
      <c r="S54" s="25" t="s">
        <v>41</v>
      </c>
      <c r="T54" s="25" t="s">
        <v>118</v>
      </c>
      <c r="U54" s="25"/>
      <c r="V54" s="25"/>
      <c r="W54" s="22"/>
      <c r="X54" s="25"/>
      <c r="Y54" s="25"/>
    </row>
    <row r="55" spans="1:25" ht="52.5" x14ac:dyDescent="0.35">
      <c r="A55" s="40" t="s">
        <v>60</v>
      </c>
      <c r="B55" s="14"/>
      <c r="C55" s="15">
        <v>2</v>
      </c>
      <c r="D55" s="15">
        <v>2.1</v>
      </c>
      <c r="E55" s="15">
        <v>4</v>
      </c>
      <c r="F55" s="14"/>
      <c r="G55" s="15" t="s">
        <v>90</v>
      </c>
      <c r="H55" s="16" t="s">
        <v>114</v>
      </c>
      <c r="I55" s="38" t="s">
        <v>299</v>
      </c>
      <c r="J55" s="15">
        <v>4</v>
      </c>
      <c r="K55" s="30" t="s">
        <v>303</v>
      </c>
      <c r="L55" s="15"/>
      <c r="M55" s="22"/>
      <c r="N55" s="22">
        <v>2.5000000000000001E-2</v>
      </c>
      <c r="O55" s="25" t="s">
        <v>117</v>
      </c>
      <c r="P55" s="25" t="s">
        <v>46</v>
      </c>
      <c r="Q55" s="25" t="s">
        <v>44</v>
      </c>
      <c r="R55" s="25"/>
      <c r="S55" s="25" t="s">
        <v>41</v>
      </c>
      <c r="T55" s="25" t="s">
        <v>118</v>
      </c>
      <c r="U55" s="25"/>
      <c r="V55" s="25"/>
      <c r="W55" s="22"/>
      <c r="X55" s="25"/>
      <c r="Y55" s="25"/>
    </row>
    <row r="56" spans="1:25" ht="35" x14ac:dyDescent="0.35">
      <c r="A56" s="40" t="s">
        <v>60</v>
      </c>
      <c r="B56" s="14"/>
      <c r="C56" s="15">
        <v>2</v>
      </c>
      <c r="D56" s="15">
        <v>2.1</v>
      </c>
      <c r="E56" s="15">
        <v>4</v>
      </c>
      <c r="F56" s="14"/>
      <c r="G56" s="15" t="s">
        <v>90</v>
      </c>
      <c r="H56" s="16" t="s">
        <v>119</v>
      </c>
      <c r="I56" s="17" t="s">
        <v>131</v>
      </c>
      <c r="J56" s="15">
        <v>4</v>
      </c>
      <c r="K56" s="15" t="s">
        <v>120</v>
      </c>
      <c r="L56" s="18"/>
      <c r="M56" s="25">
        <v>2.5000000000000001E-2</v>
      </c>
      <c r="N56" s="25"/>
      <c r="O56" s="21"/>
      <c r="P56" s="21"/>
      <c r="Q56" s="21"/>
      <c r="R56" s="22"/>
      <c r="S56" s="21"/>
      <c r="T56" s="21"/>
      <c r="U56" s="22"/>
      <c r="V56" s="25"/>
      <c r="W56" s="26"/>
      <c r="X56" s="25"/>
      <c r="Y56" s="25"/>
    </row>
    <row r="57" spans="1:25" ht="46.5" x14ac:dyDescent="0.35">
      <c r="A57" s="40" t="s">
        <v>60</v>
      </c>
      <c r="B57" s="14"/>
      <c r="C57" s="15">
        <v>2</v>
      </c>
      <c r="D57" s="15">
        <v>2.1</v>
      </c>
      <c r="E57" s="15">
        <v>4</v>
      </c>
      <c r="F57" s="14"/>
      <c r="G57" s="15" t="s">
        <v>90</v>
      </c>
      <c r="H57" s="16" t="s">
        <v>119</v>
      </c>
      <c r="I57" s="38"/>
      <c r="J57" s="15">
        <v>4</v>
      </c>
      <c r="K57" s="30" t="s">
        <v>121</v>
      </c>
      <c r="L57" s="18"/>
      <c r="M57" s="22"/>
      <c r="N57" s="22"/>
      <c r="O57" s="25" t="s">
        <v>122</v>
      </c>
      <c r="P57" s="25" t="s">
        <v>39</v>
      </c>
      <c r="Q57" s="25" t="s">
        <v>44</v>
      </c>
      <c r="R57" s="25" t="s">
        <v>123</v>
      </c>
      <c r="S57" s="25" t="s">
        <v>41</v>
      </c>
      <c r="T57" s="25">
        <v>1</v>
      </c>
      <c r="U57" s="25"/>
      <c r="V57" s="25"/>
      <c r="W57" s="22"/>
      <c r="X57" s="25"/>
      <c r="Y57" s="25"/>
    </row>
    <row r="58" spans="1:25" ht="62" x14ac:dyDescent="0.35">
      <c r="A58" s="40" t="s">
        <v>60</v>
      </c>
      <c r="B58" s="14"/>
      <c r="C58" s="15">
        <v>2</v>
      </c>
      <c r="D58" s="15">
        <v>2.1</v>
      </c>
      <c r="E58" s="15">
        <v>4</v>
      </c>
      <c r="F58" s="14"/>
      <c r="G58" s="15" t="s">
        <v>90</v>
      </c>
      <c r="H58" s="16" t="s">
        <v>119</v>
      </c>
      <c r="I58" s="38"/>
      <c r="J58" s="15">
        <v>4</v>
      </c>
      <c r="K58" s="30" t="s">
        <v>394</v>
      </c>
      <c r="L58" s="18"/>
      <c r="M58" s="22"/>
      <c r="N58" s="22"/>
      <c r="O58" s="25" t="s">
        <v>124</v>
      </c>
      <c r="P58" s="25" t="s">
        <v>46</v>
      </c>
      <c r="Q58" s="25" t="s">
        <v>44</v>
      </c>
      <c r="R58" s="25"/>
      <c r="S58" s="25" t="s">
        <v>125</v>
      </c>
      <c r="T58" s="25" t="s">
        <v>126</v>
      </c>
      <c r="U58" s="25"/>
      <c r="V58" s="25"/>
      <c r="W58" s="22"/>
      <c r="X58" s="25"/>
      <c r="Y58" s="25"/>
    </row>
    <row r="59" spans="1:25" ht="46.5" x14ac:dyDescent="0.35">
      <c r="A59" s="40" t="s">
        <v>60</v>
      </c>
      <c r="B59" s="14"/>
      <c r="C59" s="15">
        <v>2</v>
      </c>
      <c r="D59" s="15">
        <v>2.1</v>
      </c>
      <c r="E59" s="15">
        <v>4</v>
      </c>
      <c r="F59" s="14"/>
      <c r="G59" s="15" t="s">
        <v>90</v>
      </c>
      <c r="H59" s="16" t="s">
        <v>119</v>
      </c>
      <c r="I59" s="38"/>
      <c r="J59" s="15">
        <v>4</v>
      </c>
      <c r="K59" s="30" t="s">
        <v>127</v>
      </c>
      <c r="L59" s="18"/>
      <c r="M59" s="22"/>
      <c r="N59" s="22"/>
      <c r="O59" s="25" t="s">
        <v>122</v>
      </c>
      <c r="P59" s="25" t="s">
        <v>46</v>
      </c>
      <c r="Q59" s="25" t="s">
        <v>49</v>
      </c>
      <c r="R59" s="25"/>
      <c r="S59" s="25" t="s">
        <v>41</v>
      </c>
      <c r="T59" s="25" t="s">
        <v>128</v>
      </c>
      <c r="U59" s="25"/>
      <c r="V59" s="25"/>
      <c r="W59" s="22"/>
      <c r="X59" s="25"/>
      <c r="Y59" s="25"/>
    </row>
    <row r="60" spans="1:25" ht="46.5" x14ac:dyDescent="0.35">
      <c r="A60" s="13">
        <v>3</v>
      </c>
      <c r="B60" s="14">
        <v>0.25</v>
      </c>
      <c r="C60" s="15">
        <v>3</v>
      </c>
      <c r="D60" s="15">
        <v>3.1</v>
      </c>
      <c r="E60" s="15">
        <v>5</v>
      </c>
      <c r="F60" s="14">
        <v>0.25</v>
      </c>
      <c r="G60" s="15" t="s">
        <v>129</v>
      </c>
      <c r="H60" s="16" t="s">
        <v>130</v>
      </c>
      <c r="I60" s="17" t="s">
        <v>131</v>
      </c>
      <c r="J60" s="15">
        <v>5</v>
      </c>
      <c r="K60" s="15" t="s">
        <v>132</v>
      </c>
      <c r="L60" s="18">
        <v>20</v>
      </c>
      <c r="M60" s="25">
        <f>(20%*$F$60)</f>
        <v>0.05</v>
      </c>
      <c r="N60" s="25">
        <v>0.05</v>
      </c>
      <c r="O60" s="21"/>
      <c r="P60" s="21"/>
      <c r="Q60" s="21"/>
      <c r="R60" s="22"/>
      <c r="S60" s="21"/>
      <c r="T60" s="21"/>
      <c r="U60" s="22"/>
      <c r="V60" s="25"/>
      <c r="W60" s="26"/>
      <c r="X60" s="22"/>
      <c r="Y60" s="22"/>
    </row>
    <row r="61" spans="1:25" ht="139.5" x14ac:dyDescent="0.35">
      <c r="A61" s="13">
        <v>3</v>
      </c>
      <c r="B61" s="14"/>
      <c r="C61" s="15">
        <v>3</v>
      </c>
      <c r="D61" s="15">
        <v>3.1</v>
      </c>
      <c r="E61" s="15">
        <v>5</v>
      </c>
      <c r="F61" s="14"/>
      <c r="G61" s="15" t="s">
        <v>129</v>
      </c>
      <c r="H61" s="16" t="s">
        <v>130</v>
      </c>
      <c r="I61" s="38" t="s">
        <v>332</v>
      </c>
      <c r="J61" s="15">
        <v>5</v>
      </c>
      <c r="K61" s="30" t="s">
        <v>395</v>
      </c>
      <c r="L61" s="15"/>
      <c r="M61" s="22"/>
      <c r="N61" s="22"/>
      <c r="O61" s="25" t="s">
        <v>133</v>
      </c>
      <c r="P61" s="25" t="s">
        <v>39</v>
      </c>
      <c r="Q61" s="25" t="s">
        <v>49</v>
      </c>
      <c r="R61" s="25" t="s">
        <v>123</v>
      </c>
      <c r="S61" s="25" t="s">
        <v>41</v>
      </c>
      <c r="T61" s="25" t="s">
        <v>134</v>
      </c>
      <c r="U61" s="25"/>
      <c r="V61" s="25"/>
      <c r="W61" s="22"/>
      <c r="X61" s="25"/>
      <c r="Y61" s="51"/>
    </row>
    <row r="62" spans="1:25" ht="93" x14ac:dyDescent="0.35">
      <c r="A62" s="13">
        <v>3</v>
      </c>
      <c r="B62" s="14"/>
      <c r="C62" s="15">
        <v>3</v>
      </c>
      <c r="D62" s="15">
        <v>3.1</v>
      </c>
      <c r="E62" s="15">
        <v>5</v>
      </c>
      <c r="F62" s="14"/>
      <c r="G62" s="15" t="s">
        <v>129</v>
      </c>
      <c r="H62" s="16" t="s">
        <v>130</v>
      </c>
      <c r="I62" s="38" t="s">
        <v>333</v>
      </c>
      <c r="J62" s="15">
        <v>5</v>
      </c>
      <c r="K62" s="30" t="s">
        <v>396</v>
      </c>
      <c r="L62" s="15"/>
      <c r="M62" s="22"/>
      <c r="N62" s="22"/>
      <c r="O62" s="25" t="s">
        <v>133</v>
      </c>
      <c r="P62" s="25" t="s">
        <v>39</v>
      </c>
      <c r="Q62" s="25" t="s">
        <v>49</v>
      </c>
      <c r="R62" s="25" t="s">
        <v>123</v>
      </c>
      <c r="S62" s="25" t="s">
        <v>41</v>
      </c>
      <c r="T62" s="25" t="s">
        <v>134</v>
      </c>
      <c r="U62" s="25"/>
      <c r="V62" s="25"/>
      <c r="W62" s="22"/>
      <c r="X62" s="25"/>
      <c r="Y62" s="51"/>
    </row>
    <row r="63" spans="1:25" ht="46.5" x14ac:dyDescent="0.35">
      <c r="A63" s="13">
        <v>3</v>
      </c>
      <c r="B63" s="14"/>
      <c r="C63" s="15">
        <v>3</v>
      </c>
      <c r="D63" s="15">
        <v>3.1</v>
      </c>
      <c r="E63" s="15">
        <v>5</v>
      </c>
      <c r="F63" s="14"/>
      <c r="G63" s="15" t="s">
        <v>129</v>
      </c>
      <c r="H63" s="16" t="s">
        <v>130</v>
      </c>
      <c r="I63" s="38" t="s">
        <v>334</v>
      </c>
      <c r="J63" s="15">
        <v>5</v>
      </c>
      <c r="K63" s="30" t="s">
        <v>135</v>
      </c>
      <c r="L63" s="15"/>
      <c r="M63" s="22"/>
      <c r="N63" s="22"/>
      <c r="O63" s="25" t="s">
        <v>85</v>
      </c>
      <c r="P63" s="25" t="s">
        <v>39</v>
      </c>
      <c r="Q63" s="25" t="s">
        <v>44</v>
      </c>
      <c r="R63" s="25">
        <v>0.93149999999999999</v>
      </c>
      <c r="S63" s="25" t="s">
        <v>41</v>
      </c>
      <c r="T63" s="25" t="s">
        <v>83</v>
      </c>
      <c r="U63" s="25"/>
      <c r="V63" s="25"/>
      <c r="W63" s="22"/>
      <c r="X63" s="25"/>
      <c r="Y63" s="25"/>
    </row>
    <row r="64" spans="1:25" ht="31" x14ac:dyDescent="0.35">
      <c r="A64" s="13">
        <v>3</v>
      </c>
      <c r="B64" s="14"/>
      <c r="C64" s="15">
        <v>3</v>
      </c>
      <c r="D64" s="15">
        <v>3.1</v>
      </c>
      <c r="E64" s="15">
        <v>5</v>
      </c>
      <c r="F64" s="14"/>
      <c r="G64" s="15" t="s">
        <v>129</v>
      </c>
      <c r="H64" s="16" t="s">
        <v>130</v>
      </c>
      <c r="I64" s="38" t="s">
        <v>335</v>
      </c>
      <c r="J64" s="15">
        <v>5</v>
      </c>
      <c r="K64" s="30" t="s">
        <v>136</v>
      </c>
      <c r="L64" s="15"/>
      <c r="M64" s="22"/>
      <c r="N64" s="22"/>
      <c r="O64" s="25" t="s">
        <v>85</v>
      </c>
      <c r="P64" s="25" t="s">
        <v>39</v>
      </c>
      <c r="Q64" s="25" t="s">
        <v>49</v>
      </c>
      <c r="R64" s="25">
        <v>0.91459999999999997</v>
      </c>
      <c r="S64" s="25" t="s">
        <v>41</v>
      </c>
      <c r="T64" s="25" t="s">
        <v>89</v>
      </c>
      <c r="U64" s="25"/>
      <c r="V64" s="25"/>
      <c r="W64" s="22"/>
      <c r="X64" s="25"/>
      <c r="Y64" s="51"/>
    </row>
    <row r="65" spans="1:25" ht="46.5" x14ac:dyDescent="0.35">
      <c r="A65" s="13">
        <v>3</v>
      </c>
      <c r="B65" s="14"/>
      <c r="C65" s="15">
        <v>3</v>
      </c>
      <c r="D65" s="15">
        <v>3.1</v>
      </c>
      <c r="E65" s="15">
        <v>5</v>
      </c>
      <c r="F65" s="14"/>
      <c r="G65" s="15" t="s">
        <v>129</v>
      </c>
      <c r="H65" s="16" t="s">
        <v>130</v>
      </c>
      <c r="I65" s="38" t="s">
        <v>304</v>
      </c>
      <c r="J65" s="15">
        <v>5</v>
      </c>
      <c r="K65" s="30" t="s">
        <v>137</v>
      </c>
      <c r="L65" s="15"/>
      <c r="M65" s="22"/>
      <c r="N65" s="22"/>
      <c r="O65" s="25" t="s">
        <v>58</v>
      </c>
      <c r="P65" s="25" t="s">
        <v>39</v>
      </c>
      <c r="Q65" s="25" t="s">
        <v>44</v>
      </c>
      <c r="R65" s="25">
        <v>0.67</v>
      </c>
      <c r="S65" s="25" t="s">
        <v>41</v>
      </c>
      <c r="T65" s="25" t="s">
        <v>138</v>
      </c>
      <c r="U65" s="49"/>
      <c r="V65" s="25"/>
      <c r="W65" s="22"/>
      <c r="X65" s="25"/>
      <c r="Y65" s="25"/>
    </row>
    <row r="66" spans="1:25" ht="108.5" x14ac:dyDescent="0.35">
      <c r="A66" s="13">
        <v>3</v>
      </c>
      <c r="B66" s="14"/>
      <c r="C66" s="15">
        <v>3</v>
      </c>
      <c r="D66" s="15">
        <v>3.1</v>
      </c>
      <c r="E66" s="15">
        <v>5</v>
      </c>
      <c r="F66" s="14"/>
      <c r="G66" s="15" t="s">
        <v>129</v>
      </c>
      <c r="H66" s="16" t="s">
        <v>130</v>
      </c>
      <c r="I66" s="38" t="s">
        <v>336</v>
      </c>
      <c r="J66" s="15">
        <v>5</v>
      </c>
      <c r="K66" s="30" t="s">
        <v>397</v>
      </c>
      <c r="L66" s="15"/>
      <c r="M66" s="22"/>
      <c r="N66" s="22"/>
      <c r="O66" s="25" t="s">
        <v>58</v>
      </c>
      <c r="P66" s="25" t="s">
        <v>39</v>
      </c>
      <c r="Q66" s="25"/>
      <c r="R66" s="25"/>
      <c r="S66" s="25" t="s">
        <v>41</v>
      </c>
      <c r="T66" s="25" t="s">
        <v>89</v>
      </c>
      <c r="U66" s="25"/>
      <c r="V66" s="25"/>
      <c r="W66" s="22"/>
      <c r="X66" s="25"/>
      <c r="Y66" s="51"/>
    </row>
    <row r="67" spans="1:25" ht="18.5" x14ac:dyDescent="0.35">
      <c r="A67" s="13">
        <v>3</v>
      </c>
      <c r="B67" s="14"/>
      <c r="C67" s="15">
        <v>3</v>
      </c>
      <c r="D67" s="15">
        <v>3.1</v>
      </c>
      <c r="E67" s="15">
        <v>5</v>
      </c>
      <c r="F67" s="14"/>
      <c r="G67" s="15" t="s">
        <v>129</v>
      </c>
      <c r="H67" s="16" t="s">
        <v>139</v>
      </c>
      <c r="I67" s="17" t="s">
        <v>131</v>
      </c>
      <c r="J67" s="15">
        <v>5</v>
      </c>
      <c r="K67" s="15" t="s">
        <v>140</v>
      </c>
      <c r="L67" s="18"/>
      <c r="M67" s="25">
        <f t="shared" ref="M67:M78" si="0">(20%*$F$60)</f>
        <v>0.05</v>
      </c>
      <c r="N67" s="25">
        <v>0.05</v>
      </c>
      <c r="O67" s="21"/>
      <c r="P67" s="21"/>
      <c r="Q67" s="21"/>
      <c r="R67" s="22"/>
      <c r="S67" s="21"/>
      <c r="T67" s="21"/>
      <c r="U67" s="22"/>
      <c r="V67" s="25"/>
      <c r="W67" s="26"/>
      <c r="X67" s="25"/>
      <c r="Y67" s="25"/>
    </row>
    <row r="68" spans="1:25" ht="87.5" x14ac:dyDescent="0.35">
      <c r="A68" s="13">
        <v>3</v>
      </c>
      <c r="B68" s="14"/>
      <c r="C68" s="15">
        <v>3</v>
      </c>
      <c r="D68" s="15">
        <v>3.1</v>
      </c>
      <c r="E68" s="15">
        <v>5</v>
      </c>
      <c r="F68" s="14"/>
      <c r="G68" s="15" t="s">
        <v>129</v>
      </c>
      <c r="H68" s="16" t="s">
        <v>139</v>
      </c>
      <c r="I68" s="38" t="s">
        <v>301</v>
      </c>
      <c r="J68" s="15">
        <v>5</v>
      </c>
      <c r="K68" s="30" t="s">
        <v>141</v>
      </c>
      <c r="L68" s="15"/>
      <c r="M68" s="22"/>
      <c r="N68" s="22"/>
      <c r="O68" s="25" t="s">
        <v>142</v>
      </c>
      <c r="P68" s="25" t="s">
        <v>46</v>
      </c>
      <c r="Q68" s="25" t="s">
        <v>44</v>
      </c>
      <c r="R68" s="25"/>
      <c r="S68" s="25" t="s">
        <v>143</v>
      </c>
      <c r="T68" s="25" t="s">
        <v>123</v>
      </c>
      <c r="U68" s="25"/>
      <c r="V68" s="25"/>
      <c r="W68" s="22"/>
      <c r="X68" s="33"/>
      <c r="Y68" s="51"/>
    </row>
    <row r="69" spans="1:25" ht="35" x14ac:dyDescent="0.35">
      <c r="A69" s="13">
        <v>3</v>
      </c>
      <c r="B69" s="14"/>
      <c r="C69" s="15">
        <v>3</v>
      </c>
      <c r="D69" s="15">
        <v>3.1</v>
      </c>
      <c r="E69" s="15">
        <v>5</v>
      </c>
      <c r="F69" s="14"/>
      <c r="G69" s="15" t="s">
        <v>129</v>
      </c>
      <c r="H69" s="16" t="s">
        <v>139</v>
      </c>
      <c r="I69" s="38" t="s">
        <v>302</v>
      </c>
      <c r="J69" s="15">
        <v>5</v>
      </c>
      <c r="K69" s="30" t="s">
        <v>144</v>
      </c>
      <c r="L69" s="15"/>
      <c r="M69" s="22"/>
      <c r="N69" s="22"/>
      <c r="O69" s="25" t="s">
        <v>145</v>
      </c>
      <c r="P69" s="25" t="s">
        <v>46</v>
      </c>
      <c r="Q69" s="25" t="s">
        <v>44</v>
      </c>
      <c r="R69" s="25"/>
      <c r="S69" s="25" t="s">
        <v>143</v>
      </c>
      <c r="T69" s="25" t="s">
        <v>146</v>
      </c>
      <c r="U69" s="25"/>
      <c r="V69" s="25"/>
      <c r="W69" s="22"/>
      <c r="X69" s="33"/>
      <c r="Y69" s="25"/>
    </row>
    <row r="70" spans="1:25" ht="35" x14ac:dyDescent="0.35">
      <c r="A70" s="13">
        <v>3</v>
      </c>
      <c r="B70" s="14"/>
      <c r="C70" s="15">
        <v>3</v>
      </c>
      <c r="D70" s="15">
        <v>3.1</v>
      </c>
      <c r="E70" s="15">
        <v>5</v>
      </c>
      <c r="F70" s="14"/>
      <c r="G70" s="15" t="s">
        <v>129</v>
      </c>
      <c r="H70" s="16" t="s">
        <v>139</v>
      </c>
      <c r="I70" s="38" t="s">
        <v>147</v>
      </c>
      <c r="J70" s="15">
        <v>5</v>
      </c>
      <c r="K70" s="30" t="s">
        <v>148</v>
      </c>
      <c r="L70" s="15"/>
      <c r="M70" s="22"/>
      <c r="N70" s="22"/>
      <c r="O70" s="25" t="s">
        <v>145</v>
      </c>
      <c r="P70" s="25" t="s">
        <v>46</v>
      </c>
      <c r="Q70" s="25" t="s">
        <v>44</v>
      </c>
      <c r="R70" s="25" t="s">
        <v>149</v>
      </c>
      <c r="S70" s="25" t="s">
        <v>125</v>
      </c>
      <c r="T70" s="25" t="s">
        <v>150</v>
      </c>
      <c r="U70" s="25"/>
      <c r="V70" s="25"/>
      <c r="W70" s="22"/>
      <c r="X70" s="33"/>
      <c r="Y70" s="51"/>
    </row>
    <row r="71" spans="1:25" ht="35" x14ac:dyDescent="0.35">
      <c r="A71" s="13">
        <v>3</v>
      </c>
      <c r="B71" s="14"/>
      <c r="C71" s="15">
        <v>3</v>
      </c>
      <c r="D71" s="15">
        <v>3.1</v>
      </c>
      <c r="E71" s="15">
        <v>5</v>
      </c>
      <c r="F71" s="14"/>
      <c r="G71" s="15" t="s">
        <v>129</v>
      </c>
      <c r="H71" s="16" t="s">
        <v>139</v>
      </c>
      <c r="I71" s="38" t="s">
        <v>337</v>
      </c>
      <c r="J71" s="15">
        <v>5</v>
      </c>
      <c r="K71" s="30" t="s">
        <v>151</v>
      </c>
      <c r="L71" s="15"/>
      <c r="M71" s="22"/>
      <c r="N71" s="22"/>
      <c r="O71" s="25" t="s">
        <v>145</v>
      </c>
      <c r="P71" s="25" t="s">
        <v>46</v>
      </c>
      <c r="Q71" s="25" t="s">
        <v>49</v>
      </c>
      <c r="R71" s="25" t="s">
        <v>70</v>
      </c>
      <c r="S71" s="25" t="s">
        <v>143</v>
      </c>
      <c r="T71" s="25" t="s">
        <v>152</v>
      </c>
      <c r="U71" s="25"/>
      <c r="V71" s="25"/>
      <c r="W71" s="22"/>
      <c r="X71" s="25"/>
      <c r="Y71" s="51"/>
    </row>
    <row r="72" spans="1:25" ht="31" x14ac:dyDescent="0.35">
      <c r="A72" s="13">
        <v>3</v>
      </c>
      <c r="B72" s="14"/>
      <c r="C72" s="15">
        <v>3</v>
      </c>
      <c r="D72" s="15">
        <v>3.1</v>
      </c>
      <c r="E72" s="15">
        <v>5</v>
      </c>
      <c r="F72" s="14"/>
      <c r="G72" s="15" t="s">
        <v>129</v>
      </c>
      <c r="H72" s="16" t="s">
        <v>153</v>
      </c>
      <c r="I72" s="17" t="s">
        <v>131</v>
      </c>
      <c r="J72" s="15">
        <v>5</v>
      </c>
      <c r="K72" s="15" t="s">
        <v>154</v>
      </c>
      <c r="L72" s="18"/>
      <c r="M72" s="25">
        <f t="shared" si="0"/>
        <v>0.05</v>
      </c>
      <c r="N72" s="25">
        <v>0.05</v>
      </c>
      <c r="O72" s="21"/>
      <c r="P72" s="21"/>
      <c r="Q72" s="21"/>
      <c r="R72" s="22"/>
      <c r="S72" s="21"/>
      <c r="T72" s="21"/>
      <c r="U72" s="22"/>
      <c r="V72" s="25"/>
      <c r="W72" s="26"/>
      <c r="X72" s="25"/>
      <c r="Y72" s="25"/>
    </row>
    <row r="73" spans="1:25" ht="70" x14ac:dyDescent="0.35">
      <c r="A73" s="13">
        <v>3</v>
      </c>
      <c r="B73" s="14"/>
      <c r="C73" s="15">
        <v>3</v>
      </c>
      <c r="D73" s="15">
        <v>3.1</v>
      </c>
      <c r="E73" s="15">
        <v>5</v>
      </c>
      <c r="F73" s="14"/>
      <c r="G73" s="15" t="s">
        <v>129</v>
      </c>
      <c r="H73" s="16" t="s">
        <v>153</v>
      </c>
      <c r="I73" s="52" t="s">
        <v>296</v>
      </c>
      <c r="J73" s="15">
        <v>5</v>
      </c>
      <c r="K73" s="30" t="s">
        <v>155</v>
      </c>
      <c r="L73" s="15"/>
      <c r="M73" s="22"/>
      <c r="N73" s="22"/>
      <c r="O73" s="25" t="s">
        <v>69</v>
      </c>
      <c r="P73" s="25" t="s">
        <v>46</v>
      </c>
      <c r="Q73" s="25" t="s">
        <v>44</v>
      </c>
      <c r="R73" s="53" t="s">
        <v>156</v>
      </c>
      <c r="S73" s="25" t="s">
        <v>41</v>
      </c>
      <c r="T73" s="25" t="s">
        <v>157</v>
      </c>
      <c r="U73" s="25"/>
      <c r="V73" s="25"/>
      <c r="W73" s="22"/>
      <c r="X73" s="25"/>
      <c r="Y73" s="25"/>
    </row>
    <row r="74" spans="1:25" ht="35" x14ac:dyDescent="0.35">
      <c r="A74" s="13">
        <v>3</v>
      </c>
      <c r="B74" s="14"/>
      <c r="C74" s="15">
        <v>3</v>
      </c>
      <c r="D74" s="15">
        <v>3.1</v>
      </c>
      <c r="E74" s="15">
        <v>5</v>
      </c>
      <c r="F74" s="14"/>
      <c r="G74" s="15" t="s">
        <v>129</v>
      </c>
      <c r="H74" s="16" t="s">
        <v>153</v>
      </c>
      <c r="I74" s="38" t="s">
        <v>338</v>
      </c>
      <c r="J74" s="15">
        <v>5</v>
      </c>
      <c r="K74" s="30" t="s">
        <v>158</v>
      </c>
      <c r="L74" s="15"/>
      <c r="M74" s="22"/>
      <c r="N74" s="22"/>
      <c r="O74" s="25" t="s">
        <v>159</v>
      </c>
      <c r="P74" s="25" t="s">
        <v>46</v>
      </c>
      <c r="Q74" s="25" t="s">
        <v>44</v>
      </c>
      <c r="R74" s="25">
        <v>2.8999999999999998E-3</v>
      </c>
      <c r="S74" s="25" t="s">
        <v>125</v>
      </c>
      <c r="T74" s="25" t="s">
        <v>160</v>
      </c>
      <c r="U74" s="25"/>
      <c r="V74" s="25"/>
      <c r="W74" s="22"/>
      <c r="X74" s="25"/>
      <c r="Y74" s="25"/>
    </row>
    <row r="75" spans="1:25" ht="35" x14ac:dyDescent="0.35">
      <c r="A75" s="13">
        <v>3</v>
      </c>
      <c r="B75" s="14"/>
      <c r="C75" s="15">
        <v>3</v>
      </c>
      <c r="D75" s="15">
        <v>3.1</v>
      </c>
      <c r="E75" s="15">
        <v>5</v>
      </c>
      <c r="F75" s="14"/>
      <c r="G75" s="15" t="s">
        <v>129</v>
      </c>
      <c r="H75" s="16" t="s">
        <v>153</v>
      </c>
      <c r="I75" s="38" t="s">
        <v>339</v>
      </c>
      <c r="J75" s="15">
        <v>5</v>
      </c>
      <c r="K75" s="30" t="s">
        <v>161</v>
      </c>
      <c r="L75" s="15"/>
      <c r="M75" s="22"/>
      <c r="N75" s="22"/>
      <c r="O75" s="25" t="s">
        <v>159</v>
      </c>
      <c r="P75" s="25" t="s">
        <v>46</v>
      </c>
      <c r="Q75" s="25" t="s">
        <v>49</v>
      </c>
      <c r="R75" s="25" t="s">
        <v>162</v>
      </c>
      <c r="S75" s="25" t="s">
        <v>125</v>
      </c>
      <c r="T75" s="25" t="s">
        <v>163</v>
      </c>
      <c r="U75" s="25"/>
      <c r="V75" s="25"/>
      <c r="W75" s="22"/>
      <c r="X75" s="25"/>
      <c r="Y75" s="25"/>
    </row>
    <row r="76" spans="1:25" ht="31" x14ac:dyDescent="0.35">
      <c r="A76" s="13">
        <v>3</v>
      </c>
      <c r="B76" s="14"/>
      <c r="C76" s="15">
        <v>3</v>
      </c>
      <c r="D76" s="15">
        <v>3.1</v>
      </c>
      <c r="E76" s="15">
        <v>5</v>
      </c>
      <c r="F76" s="14"/>
      <c r="G76" s="15" t="s">
        <v>129</v>
      </c>
      <c r="H76" s="16" t="s">
        <v>164</v>
      </c>
      <c r="I76" s="17" t="s">
        <v>131</v>
      </c>
      <c r="J76" s="15">
        <v>5</v>
      </c>
      <c r="K76" s="15" t="s">
        <v>165</v>
      </c>
      <c r="L76" s="18"/>
      <c r="M76" s="25">
        <f t="shared" si="0"/>
        <v>0.05</v>
      </c>
      <c r="N76" s="25">
        <v>0.05</v>
      </c>
      <c r="O76" s="21"/>
      <c r="P76" s="21"/>
      <c r="Q76" s="21"/>
      <c r="R76" s="22"/>
      <c r="S76" s="21"/>
      <c r="T76" s="21"/>
      <c r="U76" s="22"/>
      <c r="V76" s="25"/>
      <c r="W76" s="26"/>
      <c r="X76" s="25"/>
      <c r="Y76" s="25"/>
    </row>
    <row r="77" spans="1:25" ht="62" x14ac:dyDescent="0.35">
      <c r="A77" s="13">
        <v>3</v>
      </c>
      <c r="B77" s="14"/>
      <c r="C77" s="15">
        <v>3</v>
      </c>
      <c r="D77" s="15">
        <v>3.1</v>
      </c>
      <c r="E77" s="15">
        <v>5</v>
      </c>
      <c r="F77" s="14"/>
      <c r="G77" s="15" t="s">
        <v>129</v>
      </c>
      <c r="H77" s="16" t="s">
        <v>164</v>
      </c>
      <c r="I77" s="38"/>
      <c r="J77" s="15">
        <v>5</v>
      </c>
      <c r="K77" s="30" t="s">
        <v>398</v>
      </c>
      <c r="L77" s="15"/>
      <c r="M77" s="22"/>
      <c r="N77" s="22"/>
      <c r="O77" s="25" t="s">
        <v>95</v>
      </c>
      <c r="P77" s="25" t="s">
        <v>39</v>
      </c>
      <c r="Q77" s="25" t="s">
        <v>44</v>
      </c>
      <c r="R77" s="25"/>
      <c r="S77" s="25" t="s">
        <v>41</v>
      </c>
      <c r="T77" s="25" t="s">
        <v>83</v>
      </c>
      <c r="U77" s="25"/>
      <c r="V77" s="25"/>
      <c r="W77" s="22"/>
      <c r="X77" s="25"/>
      <c r="Y77" s="25"/>
    </row>
    <row r="78" spans="1:25" ht="18.5" x14ac:dyDescent="0.35">
      <c r="A78" s="13">
        <v>3</v>
      </c>
      <c r="B78" s="14"/>
      <c r="C78" s="15">
        <v>3</v>
      </c>
      <c r="D78" s="15">
        <v>3.1</v>
      </c>
      <c r="E78" s="15">
        <v>5</v>
      </c>
      <c r="F78" s="14"/>
      <c r="G78" s="15" t="s">
        <v>129</v>
      </c>
      <c r="H78" s="16" t="s">
        <v>166</v>
      </c>
      <c r="I78" s="17" t="s">
        <v>131</v>
      </c>
      <c r="J78" s="15">
        <v>5</v>
      </c>
      <c r="K78" s="15" t="s">
        <v>167</v>
      </c>
      <c r="L78" s="18"/>
      <c r="M78" s="25">
        <f t="shared" si="0"/>
        <v>0.05</v>
      </c>
      <c r="N78" s="25">
        <v>0.05</v>
      </c>
      <c r="O78" s="21"/>
      <c r="P78" s="21"/>
      <c r="Q78" s="21"/>
      <c r="R78" s="22"/>
      <c r="S78" s="21"/>
      <c r="T78" s="21"/>
      <c r="U78" s="22"/>
      <c r="V78" s="25"/>
      <c r="W78" s="26"/>
      <c r="X78" s="25"/>
      <c r="Y78" s="25"/>
    </row>
    <row r="79" spans="1:25" ht="46.5" x14ac:dyDescent="0.35">
      <c r="A79" s="13">
        <v>3</v>
      </c>
      <c r="B79" s="14"/>
      <c r="C79" s="15">
        <v>3</v>
      </c>
      <c r="D79" s="15">
        <v>3.1</v>
      </c>
      <c r="E79" s="15">
        <v>5</v>
      </c>
      <c r="F79" s="14"/>
      <c r="G79" s="15" t="s">
        <v>129</v>
      </c>
      <c r="H79" s="16" t="s">
        <v>166</v>
      </c>
      <c r="I79" s="38" t="s">
        <v>340</v>
      </c>
      <c r="J79" s="15">
        <v>5</v>
      </c>
      <c r="K79" s="30" t="s">
        <v>168</v>
      </c>
      <c r="L79" s="15"/>
      <c r="M79" s="22"/>
      <c r="N79" s="22"/>
      <c r="O79" s="25" t="s">
        <v>85</v>
      </c>
      <c r="P79" s="25" t="s">
        <v>39</v>
      </c>
      <c r="Q79" s="25" t="s">
        <v>44</v>
      </c>
      <c r="R79" s="25" t="s">
        <v>70</v>
      </c>
      <c r="S79" s="25" t="s">
        <v>41</v>
      </c>
      <c r="T79" s="25" t="s">
        <v>169</v>
      </c>
      <c r="U79" s="54"/>
      <c r="V79" s="25"/>
      <c r="W79" s="22"/>
      <c r="X79" s="25"/>
      <c r="Y79" s="25"/>
    </row>
    <row r="80" spans="1:25" ht="46.5" x14ac:dyDescent="0.35">
      <c r="A80" s="13">
        <v>3</v>
      </c>
      <c r="B80" s="14"/>
      <c r="C80" s="15">
        <v>3</v>
      </c>
      <c r="D80" s="15">
        <v>3.1</v>
      </c>
      <c r="E80" s="15">
        <v>5</v>
      </c>
      <c r="F80" s="14"/>
      <c r="G80" s="15" t="s">
        <v>129</v>
      </c>
      <c r="H80" s="16" t="s">
        <v>166</v>
      </c>
      <c r="I80" s="38"/>
      <c r="J80" s="15">
        <v>5</v>
      </c>
      <c r="K80" s="30" t="s">
        <v>170</v>
      </c>
      <c r="L80" s="15"/>
      <c r="M80" s="22"/>
      <c r="N80" s="22"/>
      <c r="O80" s="25" t="s">
        <v>171</v>
      </c>
      <c r="P80" s="25" t="s">
        <v>39</v>
      </c>
      <c r="Q80" s="25" t="s">
        <v>49</v>
      </c>
      <c r="R80" s="25"/>
      <c r="S80" s="25" t="s">
        <v>41</v>
      </c>
      <c r="T80" s="25" t="s">
        <v>83</v>
      </c>
      <c r="U80" s="54"/>
      <c r="V80" s="25"/>
      <c r="W80" s="22"/>
      <c r="X80" s="25"/>
      <c r="Y80" s="25"/>
    </row>
    <row r="81" spans="1:25" ht="31" x14ac:dyDescent="0.35">
      <c r="A81" s="13">
        <v>3</v>
      </c>
      <c r="B81" s="14"/>
      <c r="C81" s="15">
        <v>3</v>
      </c>
      <c r="D81" s="15">
        <v>3.1</v>
      </c>
      <c r="E81" s="15">
        <v>5</v>
      </c>
      <c r="F81" s="14"/>
      <c r="G81" s="15" t="s">
        <v>129</v>
      </c>
      <c r="H81" s="16" t="s">
        <v>166</v>
      </c>
      <c r="I81" s="38"/>
      <c r="J81" s="15">
        <v>5</v>
      </c>
      <c r="K81" s="30" t="s">
        <v>172</v>
      </c>
      <c r="L81" s="15"/>
      <c r="M81" s="22"/>
      <c r="N81" s="22"/>
      <c r="O81" s="25" t="s">
        <v>85</v>
      </c>
      <c r="P81" s="25" t="s">
        <v>39</v>
      </c>
      <c r="Q81" s="25" t="s">
        <v>44</v>
      </c>
      <c r="R81" s="25" t="s">
        <v>70</v>
      </c>
      <c r="S81" s="25" t="s">
        <v>41</v>
      </c>
      <c r="T81" s="25" t="s">
        <v>83</v>
      </c>
      <c r="U81" s="25"/>
      <c r="V81" s="25"/>
      <c r="W81" s="22"/>
      <c r="X81" s="25"/>
      <c r="Y81" s="25"/>
    </row>
    <row r="82" spans="1:25" ht="46.5" x14ac:dyDescent="0.35">
      <c r="A82" s="13">
        <v>3</v>
      </c>
      <c r="B82" s="14"/>
      <c r="C82" s="15">
        <v>3</v>
      </c>
      <c r="D82" s="15">
        <v>3.1</v>
      </c>
      <c r="E82" s="15">
        <v>5</v>
      </c>
      <c r="F82" s="14"/>
      <c r="G82" s="15" t="s">
        <v>129</v>
      </c>
      <c r="H82" s="16" t="s">
        <v>166</v>
      </c>
      <c r="I82" s="38"/>
      <c r="J82" s="15">
        <v>5</v>
      </c>
      <c r="K82" s="30" t="s">
        <v>173</v>
      </c>
      <c r="L82" s="15"/>
      <c r="M82" s="22"/>
      <c r="N82" s="22"/>
      <c r="O82" s="25" t="s">
        <v>85</v>
      </c>
      <c r="P82" s="25" t="s">
        <v>39</v>
      </c>
      <c r="Q82" s="25" t="s">
        <v>44</v>
      </c>
      <c r="R82" s="25" t="s">
        <v>70</v>
      </c>
      <c r="S82" s="25" t="s">
        <v>41</v>
      </c>
      <c r="T82" s="25" t="s">
        <v>89</v>
      </c>
      <c r="U82" s="25"/>
      <c r="V82" s="25"/>
      <c r="W82" s="22"/>
      <c r="X82" s="25"/>
      <c r="Y82" s="25"/>
    </row>
    <row r="83" spans="1:25" ht="62" x14ac:dyDescent="0.35">
      <c r="A83" s="13">
        <v>3</v>
      </c>
      <c r="B83" s="14"/>
      <c r="C83" s="15">
        <v>3</v>
      </c>
      <c r="D83" s="15">
        <v>3.1</v>
      </c>
      <c r="E83" s="15">
        <v>5</v>
      </c>
      <c r="F83" s="14"/>
      <c r="G83" s="15" t="s">
        <v>129</v>
      </c>
      <c r="H83" s="16" t="s">
        <v>166</v>
      </c>
      <c r="I83" s="38"/>
      <c r="J83" s="15">
        <v>5</v>
      </c>
      <c r="K83" s="30" t="s">
        <v>174</v>
      </c>
      <c r="L83" s="15"/>
      <c r="M83" s="22"/>
      <c r="N83" s="22"/>
      <c r="O83" s="25" t="s">
        <v>85</v>
      </c>
      <c r="P83" s="25" t="s">
        <v>39</v>
      </c>
      <c r="Q83" s="25" t="s">
        <v>44</v>
      </c>
      <c r="R83" s="25">
        <v>1</v>
      </c>
      <c r="S83" s="25" t="s">
        <v>41</v>
      </c>
      <c r="T83" s="25" t="s">
        <v>83</v>
      </c>
      <c r="U83" s="25"/>
      <c r="V83" s="25"/>
      <c r="W83" s="22"/>
      <c r="X83" s="25"/>
      <c r="Y83" s="25"/>
    </row>
    <row r="84" spans="1:25" ht="87.5" x14ac:dyDescent="0.35">
      <c r="A84" s="13">
        <v>3</v>
      </c>
      <c r="B84" s="14"/>
      <c r="C84" s="15">
        <v>3</v>
      </c>
      <c r="D84" s="15">
        <v>3.1</v>
      </c>
      <c r="E84" s="15">
        <v>5</v>
      </c>
      <c r="F84" s="14"/>
      <c r="G84" s="15" t="s">
        <v>129</v>
      </c>
      <c r="H84" s="16" t="s">
        <v>166</v>
      </c>
      <c r="I84" s="38"/>
      <c r="J84" s="15">
        <v>5</v>
      </c>
      <c r="K84" s="30" t="s">
        <v>175</v>
      </c>
      <c r="L84" s="15"/>
      <c r="M84" s="22"/>
      <c r="N84" s="22"/>
      <c r="O84" s="25" t="s">
        <v>85</v>
      </c>
      <c r="P84" s="25" t="s">
        <v>39</v>
      </c>
      <c r="Q84" s="25" t="s">
        <v>49</v>
      </c>
      <c r="R84" s="25">
        <v>0.98140000000000005</v>
      </c>
      <c r="S84" s="25" t="s">
        <v>41</v>
      </c>
      <c r="T84" s="25" t="s">
        <v>176</v>
      </c>
      <c r="U84" s="25"/>
      <c r="V84" s="25"/>
      <c r="W84" s="22"/>
      <c r="X84" s="25"/>
      <c r="Y84" s="25"/>
    </row>
    <row r="85" spans="1:25" ht="108.5" x14ac:dyDescent="0.35">
      <c r="A85" s="13">
        <v>4</v>
      </c>
      <c r="B85" s="14">
        <v>0.25</v>
      </c>
      <c r="C85" s="15">
        <v>4</v>
      </c>
      <c r="D85" s="15">
        <v>4.0999999999999996</v>
      </c>
      <c r="E85" s="15">
        <v>6</v>
      </c>
      <c r="F85" s="14">
        <v>0.05</v>
      </c>
      <c r="G85" s="55" t="s">
        <v>177</v>
      </c>
      <c r="H85" s="16" t="s">
        <v>178</v>
      </c>
      <c r="I85" s="17" t="s">
        <v>131</v>
      </c>
      <c r="J85" s="15">
        <v>6</v>
      </c>
      <c r="K85" s="15" t="s">
        <v>399</v>
      </c>
      <c r="L85" s="18">
        <v>7</v>
      </c>
      <c r="M85" s="25">
        <v>2.5000000000000001E-2</v>
      </c>
      <c r="N85" s="25">
        <v>2.5000000000000001E-2</v>
      </c>
      <c r="O85" s="21"/>
      <c r="P85" s="21"/>
      <c r="Q85" s="21"/>
      <c r="R85" s="22"/>
      <c r="S85" s="21"/>
      <c r="T85" s="21"/>
      <c r="U85" s="22"/>
      <c r="V85" s="25"/>
      <c r="W85" s="26"/>
      <c r="X85" s="25"/>
      <c r="Y85" s="25"/>
    </row>
    <row r="86" spans="1:25" ht="62" x14ac:dyDescent="0.35">
      <c r="A86" s="13">
        <v>4</v>
      </c>
      <c r="B86" s="14"/>
      <c r="C86" s="15">
        <v>4</v>
      </c>
      <c r="D86" s="15">
        <v>4.0999999999999996</v>
      </c>
      <c r="E86" s="15">
        <v>6</v>
      </c>
      <c r="F86" s="14"/>
      <c r="G86" s="55" t="s">
        <v>177</v>
      </c>
      <c r="H86" s="16" t="s">
        <v>178</v>
      </c>
      <c r="I86" s="38" t="s">
        <v>341</v>
      </c>
      <c r="J86" s="15">
        <v>6</v>
      </c>
      <c r="K86" s="30" t="s">
        <v>400</v>
      </c>
      <c r="L86" s="18"/>
      <c r="M86" s="22"/>
      <c r="N86" s="22"/>
      <c r="O86" s="25" t="s">
        <v>180</v>
      </c>
      <c r="P86" s="25" t="s">
        <v>46</v>
      </c>
      <c r="Q86" s="25" t="s">
        <v>44</v>
      </c>
      <c r="R86" s="25"/>
      <c r="S86" s="25" t="s">
        <v>41</v>
      </c>
      <c r="T86" s="25" t="s">
        <v>181</v>
      </c>
      <c r="U86" s="25"/>
      <c r="V86" s="25"/>
      <c r="W86" s="22"/>
      <c r="X86" s="25"/>
      <c r="Y86" s="25"/>
    </row>
    <row r="87" spans="1:25" ht="108.5" x14ac:dyDescent="0.35">
      <c r="A87" s="13">
        <v>4</v>
      </c>
      <c r="B87" s="14"/>
      <c r="C87" s="15">
        <v>4</v>
      </c>
      <c r="D87" s="15">
        <v>4.0999999999999996</v>
      </c>
      <c r="E87" s="15">
        <v>6</v>
      </c>
      <c r="F87" s="14"/>
      <c r="G87" s="55" t="s">
        <v>177</v>
      </c>
      <c r="H87" s="16" t="s">
        <v>178</v>
      </c>
      <c r="I87" s="56" t="s">
        <v>295</v>
      </c>
      <c r="J87" s="15">
        <v>6</v>
      </c>
      <c r="K87" s="30" t="s">
        <v>401</v>
      </c>
      <c r="L87" s="18"/>
      <c r="M87" s="22"/>
      <c r="N87" s="22"/>
      <c r="O87" s="25" t="s">
        <v>180</v>
      </c>
      <c r="P87" s="25" t="s">
        <v>46</v>
      </c>
      <c r="Q87" s="25" t="s">
        <v>44</v>
      </c>
      <c r="R87" s="25"/>
      <c r="S87" s="25" t="s">
        <v>41</v>
      </c>
      <c r="T87" s="57" t="s">
        <v>181</v>
      </c>
      <c r="U87" s="25"/>
      <c r="V87" s="25"/>
      <c r="W87" s="22"/>
      <c r="X87" s="25"/>
      <c r="Y87" s="25"/>
    </row>
    <row r="88" spans="1:25" ht="77.5" x14ac:dyDescent="0.35">
      <c r="A88" s="13">
        <v>4</v>
      </c>
      <c r="B88" s="14"/>
      <c r="C88" s="15">
        <v>4</v>
      </c>
      <c r="D88" s="15">
        <v>4.0999999999999996</v>
      </c>
      <c r="E88" s="15">
        <v>6</v>
      </c>
      <c r="F88" s="14"/>
      <c r="G88" s="55" t="s">
        <v>177</v>
      </c>
      <c r="H88" s="16" t="s">
        <v>178</v>
      </c>
      <c r="I88" s="38" t="s">
        <v>5</v>
      </c>
      <c r="J88" s="15">
        <v>6</v>
      </c>
      <c r="K88" s="30" t="s">
        <v>402</v>
      </c>
      <c r="L88" s="18"/>
      <c r="M88" s="22"/>
      <c r="N88" s="22"/>
      <c r="O88" s="25" t="s">
        <v>180</v>
      </c>
      <c r="P88" s="25" t="s">
        <v>46</v>
      </c>
      <c r="Q88" s="25" t="s">
        <v>44</v>
      </c>
      <c r="R88" s="25"/>
      <c r="S88" s="25" t="s">
        <v>41</v>
      </c>
      <c r="T88" s="25" t="s">
        <v>181</v>
      </c>
      <c r="U88" s="25"/>
      <c r="V88" s="25"/>
      <c r="W88" s="22"/>
      <c r="X88" s="25"/>
      <c r="Y88" s="25"/>
    </row>
    <row r="89" spans="1:25" ht="46.5" x14ac:dyDescent="0.35">
      <c r="A89" s="13">
        <v>4</v>
      </c>
      <c r="B89" s="14"/>
      <c r="C89" s="15">
        <v>4</v>
      </c>
      <c r="D89" s="15">
        <v>4.0999999999999996</v>
      </c>
      <c r="E89" s="15">
        <v>6</v>
      </c>
      <c r="F89" s="14"/>
      <c r="G89" s="55" t="s">
        <v>177</v>
      </c>
      <c r="H89" s="16" t="s">
        <v>178</v>
      </c>
      <c r="I89" s="38" t="s">
        <v>13</v>
      </c>
      <c r="J89" s="15">
        <v>6</v>
      </c>
      <c r="K89" s="30" t="s">
        <v>403</v>
      </c>
      <c r="L89" s="18"/>
      <c r="M89" s="22"/>
      <c r="N89" s="22"/>
      <c r="O89" s="25" t="s">
        <v>180</v>
      </c>
      <c r="P89" s="25" t="s">
        <v>46</v>
      </c>
      <c r="Q89" s="25" t="s">
        <v>44</v>
      </c>
      <c r="R89" s="25"/>
      <c r="S89" s="25" t="s">
        <v>41</v>
      </c>
      <c r="T89" s="25" t="s">
        <v>181</v>
      </c>
      <c r="U89" s="25"/>
      <c r="V89" s="25"/>
      <c r="W89" s="22"/>
      <c r="X89" s="25"/>
      <c r="Y89" s="25"/>
    </row>
    <row r="90" spans="1:25" ht="170.5" x14ac:dyDescent="0.35">
      <c r="A90" s="13">
        <v>4</v>
      </c>
      <c r="B90" s="14"/>
      <c r="C90" s="15">
        <v>4</v>
      </c>
      <c r="D90" s="15">
        <v>4.0999999999999996</v>
      </c>
      <c r="E90" s="15">
        <v>6</v>
      </c>
      <c r="F90" s="14"/>
      <c r="G90" s="55" t="s">
        <v>177</v>
      </c>
      <c r="H90" s="16" t="s">
        <v>178</v>
      </c>
      <c r="I90" s="30">
        <v>4.0999999999999996</v>
      </c>
      <c r="J90" s="15">
        <v>6</v>
      </c>
      <c r="K90" s="30" t="s">
        <v>404</v>
      </c>
      <c r="L90" s="18"/>
      <c r="M90" s="22"/>
      <c r="N90" s="22"/>
      <c r="O90" s="25" t="s">
        <v>180</v>
      </c>
      <c r="P90" s="25" t="s">
        <v>46</v>
      </c>
      <c r="Q90" s="25" t="s">
        <v>44</v>
      </c>
      <c r="R90" s="25"/>
      <c r="S90" s="25" t="s">
        <v>41</v>
      </c>
      <c r="T90" s="25" t="s">
        <v>83</v>
      </c>
      <c r="U90" s="25"/>
      <c r="V90" s="25"/>
      <c r="W90" s="22"/>
      <c r="X90" s="25"/>
      <c r="Y90" s="25"/>
    </row>
    <row r="91" spans="1:25" ht="170.5" x14ac:dyDescent="0.35">
      <c r="A91" s="13">
        <v>4</v>
      </c>
      <c r="B91" s="14"/>
      <c r="C91" s="15">
        <v>4</v>
      </c>
      <c r="D91" s="15">
        <v>4.0999999999999996</v>
      </c>
      <c r="E91" s="15">
        <v>6</v>
      </c>
      <c r="F91" s="14"/>
      <c r="G91" s="55" t="s">
        <v>177</v>
      </c>
      <c r="H91" s="16" t="s">
        <v>178</v>
      </c>
      <c r="I91" s="30" t="s">
        <v>342</v>
      </c>
      <c r="J91" s="15">
        <v>6</v>
      </c>
      <c r="K91" s="30" t="s">
        <v>405</v>
      </c>
      <c r="L91" s="18"/>
      <c r="M91" s="22"/>
      <c r="N91" s="22"/>
      <c r="O91" s="25" t="s">
        <v>180</v>
      </c>
      <c r="P91" s="25" t="s">
        <v>46</v>
      </c>
      <c r="Q91" s="25" t="s">
        <v>44</v>
      </c>
      <c r="R91" s="25"/>
      <c r="S91" s="25" t="s">
        <v>125</v>
      </c>
      <c r="T91" s="25" t="s">
        <v>182</v>
      </c>
      <c r="U91" s="25"/>
      <c r="V91" s="25"/>
      <c r="W91" s="22"/>
      <c r="X91" s="25"/>
      <c r="Y91" s="25"/>
    </row>
    <row r="92" spans="1:25" ht="46.5" x14ac:dyDescent="0.35">
      <c r="A92" s="13">
        <v>4</v>
      </c>
      <c r="B92" s="14"/>
      <c r="C92" s="15">
        <v>4</v>
      </c>
      <c r="D92" s="15">
        <v>4.0999999999999996</v>
      </c>
      <c r="E92" s="15">
        <v>6</v>
      </c>
      <c r="F92" s="14"/>
      <c r="G92" s="55" t="s">
        <v>177</v>
      </c>
      <c r="H92" s="16" t="s">
        <v>178</v>
      </c>
      <c r="I92" s="30" t="s">
        <v>343</v>
      </c>
      <c r="J92" s="15">
        <v>6</v>
      </c>
      <c r="K92" s="30" t="s">
        <v>406</v>
      </c>
      <c r="L92" s="18"/>
      <c r="M92" s="22"/>
      <c r="N92" s="22"/>
      <c r="O92" s="25" t="s">
        <v>180</v>
      </c>
      <c r="P92" s="25" t="s">
        <v>46</v>
      </c>
      <c r="Q92" s="25" t="s">
        <v>44</v>
      </c>
      <c r="R92" s="25"/>
      <c r="S92" s="25" t="s">
        <v>41</v>
      </c>
      <c r="T92" s="25" t="s">
        <v>183</v>
      </c>
      <c r="U92" s="25"/>
      <c r="V92" s="25"/>
      <c r="W92" s="22"/>
      <c r="X92" s="25"/>
      <c r="Y92" s="25"/>
    </row>
    <row r="93" spans="1:25" ht="62" x14ac:dyDescent="0.35">
      <c r="A93" s="13">
        <v>4</v>
      </c>
      <c r="B93" s="14"/>
      <c r="C93" s="15">
        <v>4</v>
      </c>
      <c r="D93" s="15">
        <v>4.0999999999999996</v>
      </c>
      <c r="E93" s="15">
        <v>7</v>
      </c>
      <c r="F93" s="14"/>
      <c r="G93" s="15" t="s">
        <v>184</v>
      </c>
      <c r="H93" s="16" t="s">
        <v>185</v>
      </c>
      <c r="I93" s="17" t="s">
        <v>131</v>
      </c>
      <c r="J93" s="15">
        <v>7</v>
      </c>
      <c r="K93" s="15" t="s">
        <v>186</v>
      </c>
      <c r="L93" s="18">
        <v>2</v>
      </c>
      <c r="M93" s="25">
        <v>2.5000000000000001E-2</v>
      </c>
      <c r="N93" s="25">
        <v>2.5000000000000001E-2</v>
      </c>
      <c r="O93" s="21"/>
      <c r="P93" s="21"/>
      <c r="Q93" s="21"/>
      <c r="R93" s="22"/>
      <c r="S93" s="21"/>
      <c r="T93" s="21"/>
      <c r="U93" s="22"/>
      <c r="V93" s="25"/>
      <c r="W93" s="26"/>
      <c r="X93" s="25"/>
      <c r="Y93" s="25"/>
    </row>
    <row r="94" spans="1:25" ht="35" x14ac:dyDescent="0.35">
      <c r="A94" s="13">
        <v>4</v>
      </c>
      <c r="B94" s="14"/>
      <c r="C94" s="15">
        <v>4</v>
      </c>
      <c r="D94" s="15">
        <v>4.0999999999999996</v>
      </c>
      <c r="E94" s="15">
        <v>7</v>
      </c>
      <c r="F94" s="14"/>
      <c r="G94" s="15" t="s">
        <v>184</v>
      </c>
      <c r="H94" s="16" t="s">
        <v>185</v>
      </c>
      <c r="I94" s="38" t="s">
        <v>10</v>
      </c>
      <c r="J94" s="15">
        <v>7</v>
      </c>
      <c r="K94" s="30" t="s">
        <v>407</v>
      </c>
      <c r="L94" s="18"/>
      <c r="M94" s="22"/>
      <c r="N94" s="22"/>
      <c r="O94" s="25" t="s">
        <v>180</v>
      </c>
      <c r="P94" s="25" t="s">
        <v>46</v>
      </c>
      <c r="Q94" s="25" t="s">
        <v>44</v>
      </c>
      <c r="R94" s="25"/>
      <c r="S94" s="25" t="s">
        <v>41</v>
      </c>
      <c r="T94" s="25" t="s">
        <v>181</v>
      </c>
      <c r="U94" s="25"/>
      <c r="V94" s="25"/>
      <c r="W94" s="22"/>
      <c r="X94" s="25"/>
      <c r="Y94" s="25"/>
    </row>
    <row r="95" spans="1:25" ht="46.5" x14ac:dyDescent="0.35">
      <c r="A95" s="13">
        <v>4</v>
      </c>
      <c r="B95" s="14"/>
      <c r="C95" s="15">
        <v>4</v>
      </c>
      <c r="D95" s="15">
        <v>4.0999999999999996</v>
      </c>
      <c r="E95" s="15">
        <v>7</v>
      </c>
      <c r="F95" s="14"/>
      <c r="G95" s="15" t="s">
        <v>184</v>
      </c>
      <c r="H95" s="16" t="s">
        <v>185</v>
      </c>
      <c r="I95" s="38" t="s">
        <v>2</v>
      </c>
      <c r="J95" s="15">
        <v>7</v>
      </c>
      <c r="K95" s="30" t="s">
        <v>408</v>
      </c>
      <c r="L95" s="18"/>
      <c r="M95" s="22"/>
      <c r="N95" s="22"/>
      <c r="O95" s="25" t="s">
        <v>180</v>
      </c>
      <c r="P95" s="25" t="s">
        <v>46</v>
      </c>
      <c r="Q95" s="25" t="s">
        <v>44</v>
      </c>
      <c r="R95" s="25"/>
      <c r="S95" s="25" t="s">
        <v>41</v>
      </c>
      <c r="T95" s="25" t="s">
        <v>83</v>
      </c>
      <c r="U95" s="25"/>
      <c r="V95" s="25"/>
      <c r="W95" s="22"/>
      <c r="X95" s="25"/>
      <c r="Y95" s="25"/>
    </row>
    <row r="96" spans="1:25" ht="62" x14ac:dyDescent="0.35">
      <c r="A96" s="13">
        <v>4</v>
      </c>
      <c r="B96" s="14"/>
      <c r="C96" s="15">
        <v>5</v>
      </c>
      <c r="D96" s="15">
        <v>4.2</v>
      </c>
      <c r="E96" s="15">
        <v>8</v>
      </c>
      <c r="F96" s="14">
        <v>0.05</v>
      </c>
      <c r="G96" s="15" t="s">
        <v>187</v>
      </c>
      <c r="H96" s="16" t="s">
        <v>188</v>
      </c>
      <c r="I96" s="17" t="s">
        <v>131</v>
      </c>
      <c r="J96" s="15">
        <v>8</v>
      </c>
      <c r="K96" s="15" t="s">
        <v>189</v>
      </c>
      <c r="L96" s="15">
        <v>5</v>
      </c>
      <c r="M96" s="25">
        <v>0.01</v>
      </c>
      <c r="N96" s="25">
        <v>0.05</v>
      </c>
      <c r="O96" s="21"/>
      <c r="P96" s="21"/>
      <c r="Q96" s="21"/>
      <c r="R96" s="22"/>
      <c r="S96" s="21"/>
      <c r="T96" s="21"/>
      <c r="U96" s="22"/>
      <c r="V96" s="25"/>
      <c r="W96" s="26"/>
      <c r="X96" s="25"/>
      <c r="Y96" s="25"/>
    </row>
    <row r="97" spans="1:25" ht="52.5" x14ac:dyDescent="0.35">
      <c r="A97" s="13">
        <v>4</v>
      </c>
      <c r="B97" s="14"/>
      <c r="C97" s="15">
        <v>5</v>
      </c>
      <c r="D97" s="15">
        <v>4.2</v>
      </c>
      <c r="E97" s="15">
        <v>8</v>
      </c>
      <c r="F97" s="14"/>
      <c r="G97" s="15" t="s">
        <v>187</v>
      </c>
      <c r="H97" s="16" t="s">
        <v>188</v>
      </c>
      <c r="I97" s="38" t="s">
        <v>8</v>
      </c>
      <c r="J97" s="15">
        <v>8</v>
      </c>
      <c r="K97" s="30" t="s">
        <v>409</v>
      </c>
      <c r="L97" s="15"/>
      <c r="M97" s="22"/>
      <c r="N97" s="22"/>
      <c r="O97" s="25" t="s">
        <v>190</v>
      </c>
      <c r="P97" s="25" t="s">
        <v>46</v>
      </c>
      <c r="Q97" s="25" t="s">
        <v>44</v>
      </c>
      <c r="R97" s="25"/>
      <c r="S97" s="25" t="s">
        <v>41</v>
      </c>
      <c r="T97" s="25" t="s">
        <v>89</v>
      </c>
      <c r="U97" s="25"/>
      <c r="V97" s="25"/>
      <c r="W97" s="22"/>
      <c r="X97" s="25"/>
      <c r="Y97" s="25"/>
    </row>
    <row r="98" spans="1:25" ht="62" x14ac:dyDescent="0.35">
      <c r="A98" s="13">
        <v>4</v>
      </c>
      <c r="B98" s="14"/>
      <c r="C98" s="15">
        <v>5</v>
      </c>
      <c r="D98" s="15">
        <v>4.2</v>
      </c>
      <c r="E98" s="15">
        <v>8</v>
      </c>
      <c r="F98" s="14"/>
      <c r="G98" s="15" t="s">
        <v>187</v>
      </c>
      <c r="H98" s="16" t="s">
        <v>188</v>
      </c>
      <c r="I98" s="38" t="s">
        <v>7</v>
      </c>
      <c r="J98" s="15">
        <v>8</v>
      </c>
      <c r="K98" s="30" t="s">
        <v>410</v>
      </c>
      <c r="L98" s="15"/>
      <c r="M98" s="22"/>
      <c r="N98" s="22"/>
      <c r="O98" s="25" t="s">
        <v>190</v>
      </c>
      <c r="P98" s="25" t="s">
        <v>46</v>
      </c>
      <c r="Q98" s="25" t="s">
        <v>44</v>
      </c>
      <c r="R98" s="25"/>
      <c r="S98" s="25" t="s">
        <v>41</v>
      </c>
      <c r="T98" s="25" t="s">
        <v>89</v>
      </c>
      <c r="U98" s="25"/>
      <c r="V98" s="25"/>
      <c r="W98" s="22"/>
      <c r="X98" s="25"/>
      <c r="Y98" s="25"/>
    </row>
    <row r="99" spans="1:25" ht="52.5" x14ac:dyDescent="0.35">
      <c r="A99" s="13">
        <v>4</v>
      </c>
      <c r="B99" s="14"/>
      <c r="C99" s="15">
        <v>5</v>
      </c>
      <c r="D99" s="15">
        <v>4.2</v>
      </c>
      <c r="E99" s="15">
        <v>8</v>
      </c>
      <c r="F99" s="14"/>
      <c r="G99" s="15" t="s">
        <v>187</v>
      </c>
      <c r="H99" s="16" t="s">
        <v>188</v>
      </c>
      <c r="I99" s="38" t="s">
        <v>344</v>
      </c>
      <c r="J99" s="15">
        <v>8</v>
      </c>
      <c r="K99" s="30" t="s">
        <v>411</v>
      </c>
      <c r="L99" s="15"/>
      <c r="M99" s="22"/>
      <c r="N99" s="22"/>
      <c r="O99" s="25" t="s">
        <v>190</v>
      </c>
      <c r="P99" s="25" t="s">
        <v>46</v>
      </c>
      <c r="Q99" s="25" t="s">
        <v>49</v>
      </c>
      <c r="R99" s="25"/>
      <c r="S99" s="25" t="s">
        <v>41</v>
      </c>
      <c r="T99" s="25" t="s">
        <v>191</v>
      </c>
      <c r="U99" s="25"/>
      <c r="V99" s="25"/>
      <c r="W99" s="22"/>
      <c r="X99" s="25"/>
      <c r="Y99" s="25"/>
    </row>
    <row r="100" spans="1:25" ht="31" x14ac:dyDescent="0.35">
      <c r="A100" s="13">
        <v>4</v>
      </c>
      <c r="B100" s="14"/>
      <c r="C100" s="15">
        <v>5</v>
      </c>
      <c r="D100" s="15">
        <v>4.2</v>
      </c>
      <c r="E100" s="15">
        <v>8</v>
      </c>
      <c r="F100" s="14"/>
      <c r="G100" s="15" t="s">
        <v>187</v>
      </c>
      <c r="H100" s="16" t="s">
        <v>192</v>
      </c>
      <c r="I100" s="17" t="s">
        <v>131</v>
      </c>
      <c r="J100" s="15">
        <v>8</v>
      </c>
      <c r="K100" s="15" t="s">
        <v>193</v>
      </c>
      <c r="L100" s="15"/>
      <c r="M100" s="25">
        <v>0.01</v>
      </c>
      <c r="N100" s="25">
        <v>0</v>
      </c>
      <c r="O100" s="21"/>
      <c r="P100" s="21"/>
      <c r="Q100" s="21"/>
      <c r="R100" s="22"/>
      <c r="S100" s="21"/>
      <c r="T100" s="21"/>
      <c r="U100" s="22"/>
      <c r="V100" s="25"/>
      <c r="W100" s="26"/>
      <c r="X100" s="25"/>
      <c r="Y100" s="25"/>
    </row>
    <row r="101" spans="1:25" ht="77.5" x14ac:dyDescent="0.35">
      <c r="A101" s="13">
        <v>4</v>
      </c>
      <c r="B101" s="14"/>
      <c r="C101" s="15">
        <v>5</v>
      </c>
      <c r="D101" s="15">
        <v>4.2</v>
      </c>
      <c r="E101" s="15">
        <v>8</v>
      </c>
      <c r="F101" s="14"/>
      <c r="G101" s="15" t="s">
        <v>187</v>
      </c>
      <c r="H101" s="16" t="s">
        <v>192</v>
      </c>
      <c r="I101" s="38"/>
      <c r="J101" s="15">
        <v>8</v>
      </c>
      <c r="K101" s="30" t="s">
        <v>412</v>
      </c>
      <c r="L101" s="15"/>
      <c r="M101" s="22"/>
      <c r="N101" s="22"/>
      <c r="O101" s="25" t="s">
        <v>190</v>
      </c>
      <c r="P101" s="25" t="s">
        <v>39</v>
      </c>
      <c r="Q101" s="25" t="s">
        <v>44</v>
      </c>
      <c r="R101" s="25"/>
      <c r="S101" s="25" t="s">
        <v>41</v>
      </c>
      <c r="T101" s="25" t="s">
        <v>123</v>
      </c>
      <c r="U101" s="25"/>
      <c r="V101" s="25"/>
      <c r="W101" s="22"/>
      <c r="X101" s="25"/>
      <c r="Y101" s="25"/>
    </row>
    <row r="102" spans="1:25" ht="18.5" x14ac:dyDescent="0.35">
      <c r="A102" s="13">
        <v>4</v>
      </c>
      <c r="B102" s="14"/>
      <c r="C102" s="15">
        <v>5</v>
      </c>
      <c r="D102" s="15">
        <v>4.2</v>
      </c>
      <c r="E102" s="15">
        <v>8</v>
      </c>
      <c r="F102" s="14"/>
      <c r="G102" s="15" t="s">
        <v>187</v>
      </c>
      <c r="H102" s="16" t="s">
        <v>194</v>
      </c>
      <c r="I102" s="17" t="s">
        <v>131</v>
      </c>
      <c r="J102" s="15">
        <v>8</v>
      </c>
      <c r="K102" s="15" t="s">
        <v>195</v>
      </c>
      <c r="L102" s="15"/>
      <c r="M102" s="25">
        <v>0.01</v>
      </c>
      <c r="N102" s="25">
        <v>0</v>
      </c>
      <c r="O102" s="21"/>
      <c r="P102" s="21"/>
      <c r="Q102" s="21"/>
      <c r="R102" s="22"/>
      <c r="S102" s="21"/>
      <c r="T102" s="21"/>
      <c r="U102" s="22"/>
      <c r="V102" s="25"/>
      <c r="W102" s="26"/>
      <c r="X102" s="25"/>
      <c r="Y102" s="25"/>
    </row>
    <row r="103" spans="1:25" ht="124" x14ac:dyDescent="0.35">
      <c r="A103" s="13">
        <v>4</v>
      </c>
      <c r="B103" s="14"/>
      <c r="C103" s="15">
        <v>5</v>
      </c>
      <c r="D103" s="15">
        <v>4.2</v>
      </c>
      <c r="E103" s="15">
        <v>8</v>
      </c>
      <c r="F103" s="14"/>
      <c r="G103" s="15" t="s">
        <v>187</v>
      </c>
      <c r="H103" s="16" t="s">
        <v>194</v>
      </c>
      <c r="I103" s="38" t="s">
        <v>353</v>
      </c>
      <c r="J103" s="15">
        <v>8</v>
      </c>
      <c r="K103" s="30" t="s">
        <v>413</v>
      </c>
      <c r="L103" s="15"/>
      <c r="M103" s="22"/>
      <c r="N103" s="22"/>
      <c r="O103" s="25" t="s">
        <v>190</v>
      </c>
      <c r="P103" s="25" t="s">
        <v>39</v>
      </c>
      <c r="Q103" s="25" t="s">
        <v>44</v>
      </c>
      <c r="R103" s="25" t="s">
        <v>197</v>
      </c>
      <c r="S103" s="25" t="s">
        <v>41</v>
      </c>
      <c r="T103" s="25">
        <v>1</v>
      </c>
      <c r="U103" s="25"/>
      <c r="V103" s="25"/>
      <c r="W103" s="22"/>
      <c r="X103" s="25"/>
      <c r="Y103" s="25"/>
    </row>
    <row r="104" spans="1:25" ht="31" x14ac:dyDescent="0.35">
      <c r="A104" s="13">
        <v>4</v>
      </c>
      <c r="B104" s="14"/>
      <c r="C104" s="15">
        <v>5</v>
      </c>
      <c r="D104" s="15">
        <v>4.2</v>
      </c>
      <c r="E104" s="15">
        <v>8</v>
      </c>
      <c r="F104" s="14"/>
      <c r="G104" s="15" t="s">
        <v>187</v>
      </c>
      <c r="H104" s="16" t="s">
        <v>198</v>
      </c>
      <c r="I104" s="17" t="s">
        <v>131</v>
      </c>
      <c r="J104" s="15">
        <v>8</v>
      </c>
      <c r="K104" s="15" t="s">
        <v>199</v>
      </c>
      <c r="L104" s="15"/>
      <c r="M104" s="25">
        <v>0.01</v>
      </c>
      <c r="N104" s="25">
        <v>0</v>
      </c>
      <c r="O104" s="21"/>
      <c r="P104" s="21"/>
      <c r="Q104" s="21"/>
      <c r="R104" s="22"/>
      <c r="S104" s="21"/>
      <c r="T104" s="21"/>
      <c r="U104" s="22"/>
      <c r="V104" s="25"/>
      <c r="W104" s="26"/>
      <c r="X104" s="25"/>
      <c r="Y104" s="25"/>
    </row>
    <row r="105" spans="1:25" ht="108.5" x14ac:dyDescent="0.35">
      <c r="A105" s="13">
        <v>4</v>
      </c>
      <c r="B105" s="14"/>
      <c r="C105" s="15">
        <v>5</v>
      </c>
      <c r="D105" s="15">
        <v>4.2</v>
      </c>
      <c r="E105" s="15">
        <v>8</v>
      </c>
      <c r="F105" s="14"/>
      <c r="G105" s="15" t="s">
        <v>187</v>
      </c>
      <c r="H105" s="16" t="s">
        <v>198</v>
      </c>
      <c r="I105" s="38" t="s">
        <v>354</v>
      </c>
      <c r="J105" s="15">
        <v>8</v>
      </c>
      <c r="K105" s="30" t="s">
        <v>414</v>
      </c>
      <c r="L105" s="15"/>
      <c r="M105" s="22"/>
      <c r="N105" s="22"/>
      <c r="O105" s="25" t="s">
        <v>190</v>
      </c>
      <c r="P105" s="25" t="s">
        <v>39</v>
      </c>
      <c r="Q105" s="25" t="s">
        <v>44</v>
      </c>
      <c r="R105" s="25" t="s">
        <v>197</v>
      </c>
      <c r="S105" s="25" t="s">
        <v>41</v>
      </c>
      <c r="T105" s="25">
        <v>1</v>
      </c>
      <c r="U105" s="25"/>
      <c r="V105" s="25"/>
      <c r="W105" s="22"/>
      <c r="X105" s="25"/>
      <c r="Y105" s="25"/>
    </row>
    <row r="106" spans="1:25" ht="31" x14ac:dyDescent="0.35">
      <c r="A106" s="13">
        <v>4</v>
      </c>
      <c r="B106" s="14"/>
      <c r="C106" s="15">
        <v>5</v>
      </c>
      <c r="D106" s="15">
        <v>4.2</v>
      </c>
      <c r="E106" s="15">
        <v>8</v>
      </c>
      <c r="F106" s="14"/>
      <c r="G106" s="15" t="s">
        <v>187</v>
      </c>
      <c r="H106" s="16" t="s">
        <v>200</v>
      </c>
      <c r="I106" s="17" t="s">
        <v>131</v>
      </c>
      <c r="J106" s="15">
        <v>8</v>
      </c>
      <c r="K106" s="15" t="s">
        <v>201</v>
      </c>
      <c r="L106" s="15"/>
      <c r="M106" s="25">
        <v>0.01</v>
      </c>
      <c r="N106" s="25">
        <v>0</v>
      </c>
      <c r="O106" s="21"/>
      <c r="P106" s="21"/>
      <c r="Q106" s="21"/>
      <c r="R106" s="22"/>
      <c r="S106" s="21"/>
      <c r="T106" s="21"/>
      <c r="U106" s="22"/>
      <c r="V106" s="25"/>
      <c r="W106" s="26"/>
      <c r="X106" s="25"/>
      <c r="Y106" s="25"/>
    </row>
    <row r="107" spans="1:25" ht="93" x14ac:dyDescent="0.35">
      <c r="A107" s="13">
        <v>4</v>
      </c>
      <c r="B107" s="14"/>
      <c r="C107" s="15">
        <v>5</v>
      </c>
      <c r="D107" s="15">
        <v>4.2</v>
      </c>
      <c r="E107" s="15">
        <v>8</v>
      </c>
      <c r="F107" s="14"/>
      <c r="G107" s="15" t="s">
        <v>187</v>
      </c>
      <c r="H107" s="16" t="s">
        <v>200</v>
      </c>
      <c r="I107" s="38"/>
      <c r="J107" s="15">
        <v>8</v>
      </c>
      <c r="K107" s="30" t="s">
        <v>415</v>
      </c>
      <c r="L107" s="15"/>
      <c r="M107" s="22"/>
      <c r="N107" s="22"/>
      <c r="O107" s="25" t="s">
        <v>190</v>
      </c>
      <c r="P107" s="25" t="s">
        <v>39</v>
      </c>
      <c r="Q107" s="25" t="s">
        <v>44</v>
      </c>
      <c r="R107" s="25" t="s">
        <v>202</v>
      </c>
      <c r="S107" s="25" t="s">
        <v>41</v>
      </c>
      <c r="T107" s="25" t="s">
        <v>123</v>
      </c>
      <c r="U107" s="25"/>
      <c r="V107" s="25"/>
      <c r="W107" s="22"/>
      <c r="X107" s="25"/>
      <c r="Y107" s="25"/>
    </row>
    <row r="108" spans="1:25" ht="46.5" x14ac:dyDescent="0.35">
      <c r="A108" s="13">
        <v>4</v>
      </c>
      <c r="B108" s="14"/>
      <c r="C108" s="15">
        <v>5</v>
      </c>
      <c r="D108" s="15">
        <v>4.2</v>
      </c>
      <c r="E108" s="15">
        <v>9</v>
      </c>
      <c r="F108" s="14">
        <v>0.05</v>
      </c>
      <c r="G108" s="15" t="s">
        <v>203</v>
      </c>
      <c r="H108" s="16" t="s">
        <v>204</v>
      </c>
      <c r="I108" s="17" t="s">
        <v>131</v>
      </c>
      <c r="J108" s="15">
        <v>9</v>
      </c>
      <c r="K108" s="15" t="s">
        <v>205</v>
      </c>
      <c r="L108" s="15">
        <v>5</v>
      </c>
      <c r="M108" s="25">
        <v>0.02</v>
      </c>
      <c r="N108" s="25">
        <v>3.7499999999999999E-2</v>
      </c>
      <c r="O108" s="21"/>
      <c r="P108" s="21"/>
      <c r="Q108" s="21"/>
      <c r="R108" s="22"/>
      <c r="S108" s="21"/>
      <c r="T108" s="21"/>
      <c r="U108" s="22"/>
      <c r="V108" s="25"/>
      <c r="W108" s="26"/>
      <c r="X108" s="25"/>
      <c r="Y108" s="25"/>
    </row>
    <row r="109" spans="1:25" ht="93" x14ac:dyDescent="0.35">
      <c r="A109" s="13">
        <v>4</v>
      </c>
      <c r="B109" s="14"/>
      <c r="C109" s="15">
        <v>5</v>
      </c>
      <c r="D109" s="15">
        <v>4.2</v>
      </c>
      <c r="E109" s="15">
        <v>9</v>
      </c>
      <c r="F109" s="14"/>
      <c r="G109" s="15" t="s">
        <v>203</v>
      </c>
      <c r="H109" s="16" t="s">
        <v>204</v>
      </c>
      <c r="I109" s="38" t="s">
        <v>9</v>
      </c>
      <c r="J109" s="15">
        <v>9</v>
      </c>
      <c r="K109" s="30" t="s">
        <v>416</v>
      </c>
      <c r="L109" s="15"/>
      <c r="M109" s="22"/>
      <c r="N109" s="22"/>
      <c r="O109" s="25" t="s">
        <v>190</v>
      </c>
      <c r="P109" s="25" t="s">
        <v>46</v>
      </c>
      <c r="Q109" s="25" t="s">
        <v>44</v>
      </c>
      <c r="R109" s="25" t="s">
        <v>206</v>
      </c>
      <c r="S109" s="25" t="s">
        <v>41</v>
      </c>
      <c r="T109" s="25" t="s">
        <v>89</v>
      </c>
      <c r="U109" s="25"/>
      <c r="V109" s="25"/>
      <c r="W109" s="22"/>
      <c r="X109" s="25"/>
      <c r="Y109" s="25"/>
    </row>
    <row r="110" spans="1:25" ht="52.5" x14ac:dyDescent="0.35">
      <c r="A110" s="13">
        <v>4</v>
      </c>
      <c r="B110" s="14"/>
      <c r="C110" s="15">
        <v>5</v>
      </c>
      <c r="D110" s="15">
        <v>4.2</v>
      </c>
      <c r="E110" s="15">
        <v>9</v>
      </c>
      <c r="F110" s="14"/>
      <c r="G110" s="15" t="s">
        <v>203</v>
      </c>
      <c r="H110" s="16" t="s">
        <v>204</v>
      </c>
      <c r="I110" s="38" t="s">
        <v>307</v>
      </c>
      <c r="J110" s="15">
        <v>9</v>
      </c>
      <c r="K110" s="30" t="s">
        <v>417</v>
      </c>
      <c r="L110" s="15"/>
      <c r="M110" s="22"/>
      <c r="N110" s="22"/>
      <c r="O110" s="25" t="s">
        <v>190</v>
      </c>
      <c r="P110" s="25" t="s">
        <v>46</v>
      </c>
      <c r="Q110" s="25" t="s">
        <v>49</v>
      </c>
      <c r="R110" s="25" t="s">
        <v>206</v>
      </c>
      <c r="S110" s="25" t="s">
        <v>41</v>
      </c>
      <c r="T110" s="25" t="s">
        <v>89</v>
      </c>
      <c r="U110" s="25"/>
      <c r="V110" s="25"/>
      <c r="W110" s="22"/>
      <c r="X110" s="25"/>
      <c r="Y110" s="25"/>
    </row>
    <row r="111" spans="1:25" ht="52.5" x14ac:dyDescent="0.35">
      <c r="A111" s="13">
        <v>4</v>
      </c>
      <c r="B111" s="14"/>
      <c r="C111" s="15">
        <v>5</v>
      </c>
      <c r="D111" s="15">
        <v>4.2</v>
      </c>
      <c r="E111" s="15">
        <v>9</v>
      </c>
      <c r="F111" s="14"/>
      <c r="G111" s="15" t="s">
        <v>203</v>
      </c>
      <c r="H111" s="16" t="s">
        <v>204</v>
      </c>
      <c r="I111" s="38" t="s">
        <v>345</v>
      </c>
      <c r="J111" s="15">
        <v>9</v>
      </c>
      <c r="K111" s="30" t="s">
        <v>418</v>
      </c>
      <c r="L111" s="15"/>
      <c r="M111" s="22"/>
      <c r="N111" s="22"/>
      <c r="O111" s="25" t="s">
        <v>190</v>
      </c>
      <c r="P111" s="25" t="s">
        <v>39</v>
      </c>
      <c r="Q111" s="25" t="s">
        <v>49</v>
      </c>
      <c r="R111" s="25" t="s">
        <v>206</v>
      </c>
      <c r="S111" s="25" t="s">
        <v>41</v>
      </c>
      <c r="T111" s="25" t="s">
        <v>89</v>
      </c>
      <c r="U111" s="25"/>
      <c r="V111" s="25"/>
      <c r="W111" s="22"/>
      <c r="X111" s="25"/>
      <c r="Y111" s="25"/>
    </row>
    <row r="112" spans="1:25" ht="77.5" x14ac:dyDescent="0.35">
      <c r="A112" s="13">
        <v>4</v>
      </c>
      <c r="B112" s="14"/>
      <c r="C112" s="15">
        <v>5</v>
      </c>
      <c r="D112" s="15">
        <v>4.2</v>
      </c>
      <c r="E112" s="15">
        <v>9</v>
      </c>
      <c r="F112" s="14"/>
      <c r="G112" s="15" t="s">
        <v>203</v>
      </c>
      <c r="H112" s="16" t="s">
        <v>204</v>
      </c>
      <c r="I112" s="38" t="s">
        <v>346</v>
      </c>
      <c r="J112" s="15">
        <v>9</v>
      </c>
      <c r="K112" s="30" t="s">
        <v>419</v>
      </c>
      <c r="L112" s="15"/>
      <c r="M112" s="22"/>
      <c r="N112" s="22"/>
      <c r="O112" s="25" t="s">
        <v>190</v>
      </c>
      <c r="P112" s="25" t="s">
        <v>46</v>
      </c>
      <c r="Q112" s="25" t="s">
        <v>40</v>
      </c>
      <c r="R112" s="25" t="s">
        <v>206</v>
      </c>
      <c r="S112" s="25" t="s">
        <v>41</v>
      </c>
      <c r="T112" s="25" t="s">
        <v>89</v>
      </c>
      <c r="U112" s="25"/>
      <c r="V112" s="25"/>
      <c r="W112" s="22"/>
      <c r="X112" s="25"/>
      <c r="Y112" s="51"/>
    </row>
    <row r="113" spans="1:25" ht="18.5" x14ac:dyDescent="0.35">
      <c r="A113" s="13">
        <v>4</v>
      </c>
      <c r="B113" s="14"/>
      <c r="C113" s="15">
        <v>5</v>
      </c>
      <c r="D113" s="15">
        <v>4.2</v>
      </c>
      <c r="E113" s="15">
        <v>9</v>
      </c>
      <c r="F113" s="14"/>
      <c r="G113" s="15" t="s">
        <v>203</v>
      </c>
      <c r="H113" s="16" t="s">
        <v>207</v>
      </c>
      <c r="I113" s="17" t="s">
        <v>131</v>
      </c>
      <c r="J113" s="15">
        <v>9</v>
      </c>
      <c r="K113" s="15" t="s">
        <v>208</v>
      </c>
      <c r="L113" s="15"/>
      <c r="M113" s="25">
        <v>0.01</v>
      </c>
      <c r="N113" s="25">
        <v>0</v>
      </c>
      <c r="O113" s="21"/>
      <c r="P113" s="21"/>
      <c r="Q113" s="21"/>
      <c r="R113" s="22"/>
      <c r="S113" s="21"/>
      <c r="T113" s="21"/>
      <c r="U113" s="22"/>
      <c r="V113" s="25"/>
      <c r="W113" s="26"/>
      <c r="X113" s="25"/>
      <c r="Y113" s="25"/>
    </row>
    <row r="114" spans="1:25" ht="93" x14ac:dyDescent="0.35">
      <c r="A114" s="13">
        <v>4</v>
      </c>
      <c r="B114" s="14"/>
      <c r="C114" s="15">
        <v>5</v>
      </c>
      <c r="D114" s="15">
        <v>4.2</v>
      </c>
      <c r="E114" s="15">
        <v>9</v>
      </c>
      <c r="F114" s="14"/>
      <c r="G114" s="15" t="s">
        <v>203</v>
      </c>
      <c r="H114" s="16" t="s">
        <v>207</v>
      </c>
      <c r="I114" s="38"/>
      <c r="J114" s="15">
        <v>9</v>
      </c>
      <c r="K114" s="30" t="s">
        <v>420</v>
      </c>
      <c r="L114" s="15"/>
      <c r="M114" s="22"/>
      <c r="N114" s="22"/>
      <c r="O114" s="25" t="s">
        <v>190</v>
      </c>
      <c r="P114" s="25" t="s">
        <v>39</v>
      </c>
      <c r="Q114" s="25" t="s">
        <v>44</v>
      </c>
      <c r="R114" s="25"/>
      <c r="S114" s="25" t="s">
        <v>41</v>
      </c>
      <c r="T114" s="25">
        <v>1</v>
      </c>
      <c r="U114" s="25"/>
      <c r="V114" s="25"/>
      <c r="W114" s="22"/>
      <c r="X114" s="25"/>
      <c r="Y114" s="25"/>
    </row>
    <row r="115" spans="1:25" ht="18.5" x14ac:dyDescent="0.35">
      <c r="A115" s="13">
        <v>4</v>
      </c>
      <c r="B115" s="14"/>
      <c r="C115" s="15">
        <v>5</v>
      </c>
      <c r="D115" s="15">
        <v>4.2</v>
      </c>
      <c r="E115" s="15">
        <v>9</v>
      </c>
      <c r="F115" s="14"/>
      <c r="G115" s="15" t="s">
        <v>203</v>
      </c>
      <c r="H115" s="16" t="s">
        <v>209</v>
      </c>
      <c r="I115" s="17" t="s">
        <v>131</v>
      </c>
      <c r="J115" s="15">
        <v>9</v>
      </c>
      <c r="K115" s="15" t="s">
        <v>210</v>
      </c>
      <c r="L115" s="15"/>
      <c r="M115" s="25">
        <v>0.01</v>
      </c>
      <c r="N115" s="25">
        <v>0</v>
      </c>
      <c r="O115" s="21"/>
      <c r="P115" s="21"/>
      <c r="Q115" s="21"/>
      <c r="R115" s="22"/>
      <c r="S115" s="21"/>
      <c r="T115" s="21"/>
      <c r="U115" s="22"/>
      <c r="V115" s="25"/>
      <c r="W115" s="26"/>
      <c r="X115" s="25"/>
      <c r="Y115" s="25"/>
    </row>
    <row r="116" spans="1:25" ht="93" x14ac:dyDescent="0.35">
      <c r="A116" s="13">
        <v>4</v>
      </c>
      <c r="B116" s="14"/>
      <c r="C116" s="15">
        <v>5</v>
      </c>
      <c r="D116" s="15">
        <v>4.2</v>
      </c>
      <c r="E116" s="15">
        <v>9</v>
      </c>
      <c r="F116" s="14"/>
      <c r="G116" s="15" t="s">
        <v>203</v>
      </c>
      <c r="H116" s="16" t="s">
        <v>209</v>
      </c>
      <c r="I116" s="38"/>
      <c r="J116" s="15">
        <v>9</v>
      </c>
      <c r="K116" s="30" t="s">
        <v>421</v>
      </c>
      <c r="L116" s="15"/>
      <c r="M116" s="22"/>
      <c r="N116" s="22"/>
      <c r="O116" s="25" t="s">
        <v>190</v>
      </c>
      <c r="P116" s="25" t="s">
        <v>39</v>
      </c>
      <c r="Q116" s="25" t="s">
        <v>44</v>
      </c>
      <c r="R116" s="25"/>
      <c r="S116" s="25" t="s">
        <v>41</v>
      </c>
      <c r="T116" s="25" t="s">
        <v>123</v>
      </c>
      <c r="U116" s="25"/>
      <c r="V116" s="25"/>
      <c r="W116" s="22"/>
      <c r="X116" s="25"/>
      <c r="Y116" s="25"/>
    </row>
    <row r="117" spans="1:25" ht="46.5" x14ac:dyDescent="0.35">
      <c r="A117" s="13">
        <v>4</v>
      </c>
      <c r="B117" s="14"/>
      <c r="C117" s="15">
        <v>5</v>
      </c>
      <c r="D117" s="15">
        <v>4.2</v>
      </c>
      <c r="E117" s="15">
        <v>9</v>
      </c>
      <c r="F117" s="14"/>
      <c r="G117" s="15" t="s">
        <v>203</v>
      </c>
      <c r="H117" s="16" t="s">
        <v>211</v>
      </c>
      <c r="I117" s="17" t="s">
        <v>131</v>
      </c>
      <c r="J117" s="15">
        <v>9</v>
      </c>
      <c r="K117" s="15" t="s">
        <v>212</v>
      </c>
      <c r="L117" s="15"/>
      <c r="M117" s="25">
        <v>0.01</v>
      </c>
      <c r="N117" s="25">
        <v>1.2500000000000001E-2</v>
      </c>
      <c r="O117" s="21"/>
      <c r="P117" s="21"/>
      <c r="Q117" s="21"/>
      <c r="R117" s="22"/>
      <c r="S117" s="21"/>
      <c r="T117" s="21"/>
      <c r="U117" s="22"/>
      <c r="V117" s="25"/>
      <c r="W117" s="26"/>
      <c r="X117" s="25"/>
      <c r="Y117" s="25"/>
    </row>
    <row r="118" spans="1:25" ht="52.5" x14ac:dyDescent="0.35">
      <c r="A118" s="13">
        <v>4</v>
      </c>
      <c r="B118" s="14"/>
      <c r="C118" s="15">
        <v>5</v>
      </c>
      <c r="D118" s="15">
        <v>4.2</v>
      </c>
      <c r="E118" s="15">
        <v>9</v>
      </c>
      <c r="F118" s="14"/>
      <c r="G118" s="15" t="s">
        <v>203</v>
      </c>
      <c r="H118" s="16" t="s">
        <v>211</v>
      </c>
      <c r="I118" s="43"/>
      <c r="J118" s="15">
        <v>9</v>
      </c>
      <c r="K118" s="15" t="s">
        <v>422</v>
      </c>
      <c r="L118" s="15"/>
      <c r="M118" s="22"/>
      <c r="N118" s="22"/>
      <c r="O118" s="25" t="s">
        <v>190</v>
      </c>
      <c r="P118" s="25" t="s">
        <v>39</v>
      </c>
      <c r="Q118" s="25" t="s">
        <v>44</v>
      </c>
      <c r="R118" s="25"/>
      <c r="S118" s="25" t="s">
        <v>41</v>
      </c>
      <c r="T118" s="58" t="s">
        <v>89</v>
      </c>
      <c r="U118" s="25"/>
      <c r="V118" s="25"/>
      <c r="W118" s="22"/>
      <c r="X118" s="33"/>
      <c r="Y118" s="27"/>
    </row>
    <row r="119" spans="1:25" ht="46.5" x14ac:dyDescent="0.35">
      <c r="A119" s="13">
        <v>4</v>
      </c>
      <c r="B119" s="14"/>
      <c r="C119" s="15">
        <v>6</v>
      </c>
      <c r="D119" s="15">
        <v>4.3</v>
      </c>
      <c r="E119" s="15">
        <v>10</v>
      </c>
      <c r="F119" s="14">
        <v>0.05</v>
      </c>
      <c r="G119" s="15" t="s">
        <v>213</v>
      </c>
      <c r="H119" s="16" t="s">
        <v>214</v>
      </c>
      <c r="I119" s="17" t="s">
        <v>131</v>
      </c>
      <c r="J119" s="15">
        <v>10</v>
      </c>
      <c r="K119" s="15" t="s">
        <v>215</v>
      </c>
      <c r="L119" s="15">
        <v>5</v>
      </c>
      <c r="M119" s="25">
        <v>2.5000000000000001E-2</v>
      </c>
      <c r="N119" s="25">
        <v>2.5000000000000001E-2</v>
      </c>
      <c r="O119" s="21"/>
      <c r="P119" s="21"/>
      <c r="Q119" s="21"/>
      <c r="R119" s="22"/>
      <c r="S119" s="21"/>
      <c r="T119" s="21"/>
      <c r="U119" s="22"/>
      <c r="V119" s="25"/>
      <c r="W119" s="26"/>
      <c r="X119" s="25"/>
      <c r="Y119" s="25"/>
    </row>
    <row r="120" spans="1:25" ht="52.5" x14ac:dyDescent="0.35">
      <c r="A120" s="13">
        <v>4</v>
      </c>
      <c r="B120" s="14"/>
      <c r="C120" s="15">
        <v>6</v>
      </c>
      <c r="D120" s="15">
        <v>4.3</v>
      </c>
      <c r="E120" s="15">
        <v>10</v>
      </c>
      <c r="F120" s="14"/>
      <c r="G120" s="15" t="s">
        <v>213</v>
      </c>
      <c r="H120" s="16" t="s">
        <v>214</v>
      </c>
      <c r="I120" s="38" t="s">
        <v>4</v>
      </c>
      <c r="J120" s="15">
        <v>10</v>
      </c>
      <c r="K120" s="30" t="s">
        <v>216</v>
      </c>
      <c r="L120" s="15"/>
      <c r="M120" s="22"/>
      <c r="N120" s="22"/>
      <c r="O120" s="25" t="s">
        <v>190</v>
      </c>
      <c r="P120" s="25" t="s">
        <v>46</v>
      </c>
      <c r="Q120" s="25" t="s">
        <v>44</v>
      </c>
      <c r="R120" s="25"/>
      <c r="S120" s="25" t="s">
        <v>41</v>
      </c>
      <c r="T120" s="58" t="s">
        <v>83</v>
      </c>
      <c r="U120" s="25"/>
      <c r="V120" s="25"/>
      <c r="W120" s="22"/>
      <c r="X120" s="25"/>
      <c r="Y120" s="25"/>
    </row>
    <row r="121" spans="1:25" ht="93" x14ac:dyDescent="0.35">
      <c r="A121" s="13">
        <v>4</v>
      </c>
      <c r="B121" s="14"/>
      <c r="C121" s="15">
        <v>6</v>
      </c>
      <c r="D121" s="15">
        <v>4.3</v>
      </c>
      <c r="E121" s="15">
        <v>10</v>
      </c>
      <c r="F121" s="14"/>
      <c r="G121" s="15" t="s">
        <v>213</v>
      </c>
      <c r="H121" s="16" t="s">
        <v>214</v>
      </c>
      <c r="I121" s="38" t="s">
        <v>347</v>
      </c>
      <c r="J121" s="15">
        <v>10</v>
      </c>
      <c r="K121" s="30" t="s">
        <v>423</v>
      </c>
      <c r="L121" s="15"/>
      <c r="M121" s="22"/>
      <c r="N121" s="22"/>
      <c r="O121" s="25" t="s">
        <v>190</v>
      </c>
      <c r="P121" s="25" t="s">
        <v>39</v>
      </c>
      <c r="Q121" s="25" t="s">
        <v>49</v>
      </c>
      <c r="R121" s="25"/>
      <c r="S121" s="25" t="s">
        <v>41</v>
      </c>
      <c r="T121" s="25" t="s">
        <v>71</v>
      </c>
      <c r="U121" s="25"/>
      <c r="V121" s="25"/>
      <c r="W121" s="22"/>
      <c r="X121" s="25"/>
      <c r="Y121" s="25"/>
    </row>
    <row r="122" spans="1:25" ht="108.5" x14ac:dyDescent="0.35">
      <c r="A122" s="13">
        <v>4</v>
      </c>
      <c r="B122" s="14"/>
      <c r="C122" s="15">
        <v>6</v>
      </c>
      <c r="D122" s="15">
        <v>4.3</v>
      </c>
      <c r="E122" s="15">
        <v>10</v>
      </c>
      <c r="F122" s="14"/>
      <c r="G122" s="15" t="s">
        <v>213</v>
      </c>
      <c r="H122" s="16" t="s">
        <v>214</v>
      </c>
      <c r="I122" s="38" t="s">
        <v>348</v>
      </c>
      <c r="J122" s="15">
        <v>10</v>
      </c>
      <c r="K122" s="30" t="s">
        <v>424</v>
      </c>
      <c r="L122" s="15"/>
      <c r="M122" s="22"/>
      <c r="N122" s="22"/>
      <c r="O122" s="25" t="s">
        <v>190</v>
      </c>
      <c r="P122" s="25" t="s">
        <v>39</v>
      </c>
      <c r="Q122" s="25" t="s">
        <v>40</v>
      </c>
      <c r="R122" s="25"/>
      <c r="S122" s="25" t="s">
        <v>41</v>
      </c>
      <c r="T122" s="25" t="s">
        <v>217</v>
      </c>
      <c r="U122" s="25"/>
      <c r="V122" s="25"/>
      <c r="W122" s="22"/>
      <c r="X122" s="25"/>
      <c r="Y122" s="25"/>
    </row>
    <row r="123" spans="1:25" ht="77.5" x14ac:dyDescent="0.35">
      <c r="A123" s="13">
        <v>4</v>
      </c>
      <c r="B123" s="14"/>
      <c r="C123" s="15">
        <v>6</v>
      </c>
      <c r="D123" s="15">
        <v>4.3</v>
      </c>
      <c r="E123" s="15">
        <v>10</v>
      </c>
      <c r="F123" s="14"/>
      <c r="G123" s="15" t="s">
        <v>213</v>
      </c>
      <c r="H123" s="16" t="s">
        <v>214</v>
      </c>
      <c r="I123" s="38" t="s">
        <v>349</v>
      </c>
      <c r="J123" s="15">
        <v>10</v>
      </c>
      <c r="K123" s="30" t="s">
        <v>425</v>
      </c>
      <c r="L123" s="15"/>
      <c r="M123" s="22"/>
      <c r="N123" s="22"/>
      <c r="O123" s="25" t="s">
        <v>190</v>
      </c>
      <c r="P123" s="25" t="s">
        <v>39</v>
      </c>
      <c r="Q123" s="25" t="s">
        <v>49</v>
      </c>
      <c r="R123" s="25"/>
      <c r="S123" s="25" t="s">
        <v>41</v>
      </c>
      <c r="T123" s="25" t="s">
        <v>217</v>
      </c>
      <c r="U123" s="25"/>
      <c r="V123" s="25"/>
      <c r="W123" s="22"/>
      <c r="X123" s="25"/>
      <c r="Y123" s="25"/>
    </row>
    <row r="124" spans="1:25" ht="46.5" x14ac:dyDescent="0.35">
      <c r="A124" s="13">
        <v>4</v>
      </c>
      <c r="B124" s="14"/>
      <c r="C124" s="15">
        <v>6</v>
      </c>
      <c r="D124" s="15">
        <v>4.3</v>
      </c>
      <c r="E124" s="15">
        <v>10</v>
      </c>
      <c r="F124" s="14"/>
      <c r="G124" s="15" t="s">
        <v>213</v>
      </c>
      <c r="H124" s="16" t="s">
        <v>218</v>
      </c>
      <c r="I124" s="17" t="s">
        <v>131</v>
      </c>
      <c r="J124" s="15">
        <v>10</v>
      </c>
      <c r="K124" s="15" t="s">
        <v>219</v>
      </c>
      <c r="L124" s="15"/>
      <c r="M124" s="25">
        <v>2.5000000000000001E-2</v>
      </c>
      <c r="N124" s="25">
        <v>2.5000000000000001E-2</v>
      </c>
      <c r="O124" s="21"/>
      <c r="P124" s="21"/>
      <c r="Q124" s="21"/>
      <c r="R124" s="22"/>
      <c r="S124" s="21"/>
      <c r="T124" s="21"/>
      <c r="U124" s="22"/>
      <c r="V124" s="25"/>
      <c r="W124" s="26"/>
      <c r="X124" s="25"/>
      <c r="Y124" s="25"/>
    </row>
    <row r="125" spans="1:25" ht="52.5" x14ac:dyDescent="0.35">
      <c r="A125" s="13">
        <v>4</v>
      </c>
      <c r="B125" s="14"/>
      <c r="C125" s="15">
        <v>6</v>
      </c>
      <c r="D125" s="15">
        <v>4.3</v>
      </c>
      <c r="E125" s="15">
        <v>10</v>
      </c>
      <c r="F125" s="14"/>
      <c r="G125" s="15" t="s">
        <v>213</v>
      </c>
      <c r="H125" s="16" t="s">
        <v>218</v>
      </c>
      <c r="I125" s="38"/>
      <c r="J125" s="15">
        <v>10</v>
      </c>
      <c r="K125" s="15" t="s">
        <v>426</v>
      </c>
      <c r="L125" s="15"/>
      <c r="M125" s="22"/>
      <c r="N125" s="22"/>
      <c r="O125" s="25" t="s">
        <v>190</v>
      </c>
      <c r="P125" s="25" t="s">
        <v>46</v>
      </c>
      <c r="Q125" s="25" t="s">
        <v>44</v>
      </c>
      <c r="R125" s="25"/>
      <c r="S125" s="25" t="s">
        <v>41</v>
      </c>
      <c r="T125" s="58" t="s">
        <v>83</v>
      </c>
      <c r="U125" s="25"/>
      <c r="V125" s="25"/>
      <c r="W125" s="22"/>
      <c r="X125" s="25"/>
      <c r="Y125" s="25"/>
    </row>
    <row r="126" spans="1:25" ht="31" x14ac:dyDescent="0.35">
      <c r="A126" s="13">
        <v>4</v>
      </c>
      <c r="B126" s="14"/>
      <c r="C126" s="15">
        <v>7</v>
      </c>
      <c r="D126" s="15">
        <v>4.4000000000000004</v>
      </c>
      <c r="E126" s="15">
        <v>11</v>
      </c>
      <c r="F126" s="14">
        <v>0.05</v>
      </c>
      <c r="G126" s="15" t="s">
        <v>220</v>
      </c>
      <c r="H126" s="16" t="s">
        <v>221</v>
      </c>
      <c r="I126" s="17" t="s">
        <v>131</v>
      </c>
      <c r="J126" s="15">
        <v>11</v>
      </c>
      <c r="K126" s="15" t="s">
        <v>222</v>
      </c>
      <c r="L126" s="15">
        <v>4</v>
      </c>
      <c r="M126" s="25">
        <v>3.5000000000000003E-2</v>
      </c>
      <c r="N126" s="25">
        <v>3.5000000000000003E-2</v>
      </c>
      <c r="O126" s="21"/>
      <c r="P126" s="21"/>
      <c r="Q126" s="21"/>
      <c r="R126" s="22"/>
      <c r="S126" s="21"/>
      <c r="T126" s="59"/>
      <c r="U126" s="60"/>
      <c r="V126" s="58"/>
      <c r="W126" s="26"/>
      <c r="X126" s="25"/>
      <c r="Y126" s="25"/>
    </row>
    <row r="127" spans="1:25" ht="87.5" x14ac:dyDescent="0.35">
      <c r="A127" s="13">
        <v>4</v>
      </c>
      <c r="B127" s="14"/>
      <c r="C127" s="15">
        <v>7</v>
      </c>
      <c r="D127" s="15">
        <v>4.4000000000000004</v>
      </c>
      <c r="E127" s="15">
        <v>11</v>
      </c>
      <c r="F127" s="14"/>
      <c r="G127" s="15" t="s">
        <v>220</v>
      </c>
      <c r="H127" s="16" t="s">
        <v>221</v>
      </c>
      <c r="I127" s="38" t="s">
        <v>0</v>
      </c>
      <c r="J127" s="15">
        <v>11</v>
      </c>
      <c r="K127" s="30" t="s">
        <v>427</v>
      </c>
      <c r="L127" s="15"/>
      <c r="M127" s="22"/>
      <c r="N127" s="22"/>
      <c r="O127" s="25" t="s">
        <v>223</v>
      </c>
      <c r="P127" s="25" t="s">
        <v>46</v>
      </c>
      <c r="Q127" s="25" t="s">
        <v>44</v>
      </c>
      <c r="R127" s="25"/>
      <c r="S127" s="25" t="s">
        <v>41</v>
      </c>
      <c r="T127" s="58" t="s">
        <v>224</v>
      </c>
      <c r="U127" s="58"/>
      <c r="V127" s="58"/>
      <c r="W127" s="60"/>
      <c r="X127" s="25"/>
      <c r="Y127" s="25"/>
    </row>
    <row r="128" spans="1:25" ht="124" x14ac:dyDescent="0.35">
      <c r="A128" s="13">
        <v>4</v>
      </c>
      <c r="B128" s="14"/>
      <c r="C128" s="15">
        <v>7</v>
      </c>
      <c r="D128" s="15">
        <v>4.4000000000000004</v>
      </c>
      <c r="E128" s="15">
        <v>11</v>
      </c>
      <c r="F128" s="14"/>
      <c r="G128" s="15" t="s">
        <v>220</v>
      </c>
      <c r="H128" s="16" t="s">
        <v>221</v>
      </c>
      <c r="I128" s="38" t="s">
        <v>350</v>
      </c>
      <c r="J128" s="15">
        <v>11</v>
      </c>
      <c r="K128" s="30" t="s">
        <v>428</v>
      </c>
      <c r="L128" s="15"/>
      <c r="M128" s="22"/>
      <c r="N128" s="22"/>
      <c r="O128" s="25" t="s">
        <v>223</v>
      </c>
      <c r="P128" s="25" t="s">
        <v>46</v>
      </c>
      <c r="Q128" s="25" t="s">
        <v>49</v>
      </c>
      <c r="R128" s="25"/>
      <c r="S128" s="25" t="s">
        <v>125</v>
      </c>
      <c r="T128" s="58" t="s">
        <v>225</v>
      </c>
      <c r="U128" s="58"/>
      <c r="V128" s="58"/>
      <c r="W128" s="60"/>
      <c r="X128" s="25"/>
      <c r="Y128" s="25"/>
    </row>
    <row r="129" spans="1:25" ht="46.5" x14ac:dyDescent="0.35">
      <c r="A129" s="13">
        <v>4</v>
      </c>
      <c r="B129" s="14"/>
      <c r="C129" s="15">
        <v>7</v>
      </c>
      <c r="D129" s="15">
        <v>4.4000000000000004</v>
      </c>
      <c r="E129" s="15">
        <v>11</v>
      </c>
      <c r="F129" s="14"/>
      <c r="G129" s="15" t="s">
        <v>220</v>
      </c>
      <c r="H129" s="16" t="s">
        <v>221</v>
      </c>
      <c r="I129" s="38" t="s">
        <v>351</v>
      </c>
      <c r="J129" s="15">
        <v>11</v>
      </c>
      <c r="K129" s="30" t="s">
        <v>429</v>
      </c>
      <c r="L129" s="15"/>
      <c r="M129" s="22"/>
      <c r="N129" s="22"/>
      <c r="O129" s="25" t="s">
        <v>223</v>
      </c>
      <c r="P129" s="25" t="s">
        <v>39</v>
      </c>
      <c r="Q129" s="25" t="s">
        <v>40</v>
      </c>
      <c r="R129" s="25"/>
      <c r="S129" s="25" t="s">
        <v>41</v>
      </c>
      <c r="T129" s="58" t="s">
        <v>83</v>
      </c>
      <c r="U129" s="58"/>
      <c r="V129" s="58"/>
      <c r="W129" s="60"/>
      <c r="X129" s="25"/>
      <c r="Y129" s="25"/>
    </row>
    <row r="130" spans="1:25" ht="46.5" x14ac:dyDescent="0.35">
      <c r="A130" s="13">
        <v>4</v>
      </c>
      <c r="B130" s="14"/>
      <c r="C130" s="15">
        <v>7</v>
      </c>
      <c r="D130" s="15">
        <v>4.4000000000000004</v>
      </c>
      <c r="E130" s="15">
        <v>11</v>
      </c>
      <c r="F130" s="14"/>
      <c r="G130" s="15" t="s">
        <v>220</v>
      </c>
      <c r="H130" s="16" t="s">
        <v>226</v>
      </c>
      <c r="I130" s="17" t="s">
        <v>131</v>
      </c>
      <c r="J130" s="15">
        <v>11</v>
      </c>
      <c r="K130" s="15" t="s">
        <v>227</v>
      </c>
      <c r="L130" s="15"/>
      <c r="M130" s="25">
        <v>1.4999999999999999E-2</v>
      </c>
      <c r="N130" s="25">
        <v>1.4999999999999999E-2</v>
      </c>
      <c r="O130" s="21"/>
      <c r="P130" s="21"/>
      <c r="Q130" s="21"/>
      <c r="R130" s="22"/>
      <c r="S130" s="21"/>
      <c r="T130" s="59"/>
      <c r="U130" s="60"/>
      <c r="V130" s="58"/>
      <c r="W130" s="26"/>
      <c r="X130" s="25"/>
      <c r="Y130" s="25"/>
    </row>
    <row r="131" spans="1:25" ht="93" x14ac:dyDescent="0.35">
      <c r="A131" s="13">
        <v>4</v>
      </c>
      <c r="B131" s="14"/>
      <c r="C131" s="15">
        <v>7</v>
      </c>
      <c r="D131" s="15">
        <v>4.4000000000000004</v>
      </c>
      <c r="E131" s="15">
        <v>11</v>
      </c>
      <c r="F131" s="14"/>
      <c r="G131" s="15" t="s">
        <v>220</v>
      </c>
      <c r="H131" s="16" t="s">
        <v>226</v>
      </c>
      <c r="I131" s="43" t="s">
        <v>352</v>
      </c>
      <c r="J131" s="15">
        <v>11</v>
      </c>
      <c r="K131" s="15" t="s">
        <v>430</v>
      </c>
      <c r="L131" s="15"/>
      <c r="M131" s="22"/>
      <c r="N131" s="22"/>
      <c r="O131" s="25" t="s">
        <v>223</v>
      </c>
      <c r="P131" s="25" t="s">
        <v>39</v>
      </c>
      <c r="Q131" s="25" t="s">
        <v>44</v>
      </c>
      <c r="R131" s="25"/>
      <c r="S131" s="25" t="s">
        <v>41</v>
      </c>
      <c r="T131" s="58" t="s">
        <v>228</v>
      </c>
      <c r="U131" s="58"/>
      <c r="V131" s="25"/>
      <c r="W131" s="22"/>
      <c r="X131" s="25"/>
      <c r="Y131" s="25"/>
    </row>
    <row r="132" spans="1:25" ht="17.5" x14ac:dyDescent="0.35">
      <c r="B132" s="61"/>
      <c r="H132" s="64"/>
      <c r="I132" s="61"/>
      <c r="J132" s="61"/>
      <c r="K132" s="65"/>
      <c r="L132" s="66">
        <f>+SUM(L5:L131)</f>
        <v>89</v>
      </c>
      <c r="M132" s="67">
        <f>+SUM(M5:M131)</f>
        <v>1.0000000000000004</v>
      </c>
      <c r="N132" s="67">
        <v>1.0000000000000002</v>
      </c>
      <c r="O132" s="67"/>
      <c r="P132" s="67"/>
      <c r="Q132" s="67"/>
      <c r="R132" s="67"/>
      <c r="S132" s="67"/>
      <c r="T132" s="67"/>
      <c r="U132" s="67"/>
      <c r="V132" s="67"/>
      <c r="W132" s="67"/>
      <c r="X132" s="67"/>
      <c r="Y132" s="67"/>
    </row>
    <row r="133" spans="1:25" ht="17.5" x14ac:dyDescent="0.35">
      <c r="A133" s="68"/>
      <c r="B133" s="69"/>
      <c r="C133" s="68"/>
      <c r="D133" s="68"/>
      <c r="E133" s="70"/>
      <c r="F133" s="71"/>
      <c r="H133" s="72"/>
      <c r="I133" s="73"/>
      <c r="J133" s="73"/>
      <c r="K133" s="68"/>
      <c r="L133" s="61"/>
      <c r="M133" s="68"/>
      <c r="N133" s="68"/>
      <c r="O133" s="68"/>
      <c r="P133" s="68"/>
      <c r="Q133" s="68"/>
      <c r="R133" s="68"/>
      <c r="S133" s="68"/>
      <c r="T133" s="68"/>
      <c r="U133" s="68"/>
      <c r="V133" s="68"/>
      <c r="W133" s="68"/>
      <c r="X133" s="68"/>
      <c r="Y133" s="68"/>
    </row>
    <row r="134" spans="1:25" ht="17.5" x14ac:dyDescent="0.35">
      <c r="G134" s="74"/>
      <c r="H134" s="75"/>
      <c r="I134" s="74"/>
      <c r="J134" s="74"/>
    </row>
    <row r="135" spans="1:25" ht="17.5" x14ac:dyDescent="0.35">
      <c r="G135" s="74"/>
      <c r="H135" s="75"/>
      <c r="I135" s="74"/>
      <c r="J135" s="74"/>
    </row>
    <row r="136" spans="1:25" ht="18.5" x14ac:dyDescent="0.45">
      <c r="A136" s="76" t="s">
        <v>229</v>
      </c>
      <c r="C136" s="76" t="s">
        <v>230</v>
      </c>
      <c r="G136" s="74"/>
      <c r="H136" s="75"/>
      <c r="I136" s="74"/>
      <c r="J136" s="74"/>
    </row>
    <row r="137" spans="1:25" ht="18.5" x14ac:dyDescent="0.45">
      <c r="C137" s="76" t="s">
        <v>231</v>
      </c>
      <c r="G137" s="74"/>
      <c r="H137" s="75"/>
      <c r="I137" s="74"/>
      <c r="J137" s="74"/>
    </row>
    <row r="138" spans="1:25" ht="17.5" x14ac:dyDescent="0.35">
      <c r="G138" s="77"/>
      <c r="H138" s="72"/>
      <c r="I138" s="77"/>
      <c r="J138" s="77"/>
    </row>
    <row r="139" spans="1:25" ht="26" x14ac:dyDescent="0.6">
      <c r="A139" s="78" t="s">
        <v>435</v>
      </c>
      <c r="G139" s="77"/>
      <c r="H139" s="72"/>
      <c r="I139" s="77"/>
      <c r="J139" s="77"/>
    </row>
    <row r="140" spans="1:25" ht="26" x14ac:dyDescent="0.6">
      <c r="A140" s="78" t="s">
        <v>436</v>
      </c>
      <c r="G140" s="77"/>
      <c r="H140" s="72"/>
      <c r="I140" s="77"/>
      <c r="J140" s="77"/>
    </row>
    <row r="141" spans="1:25" ht="17.5" x14ac:dyDescent="0.35">
      <c r="G141" s="77"/>
      <c r="H141" s="72"/>
      <c r="I141" s="77"/>
      <c r="J141" s="77"/>
    </row>
    <row r="142" spans="1:25" ht="17.5" x14ac:dyDescent="0.35">
      <c r="G142" s="77"/>
      <c r="H142" s="72"/>
      <c r="I142" s="77"/>
      <c r="J142" s="77"/>
    </row>
  </sheetData>
  <autoFilter ref="A4:Y133" xr:uid="{040BF3BD-5031-41E3-A025-63B978B2D0EC}"/>
  <mergeCells count="1">
    <mergeCell ref="Y30:Y32"/>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0B2B3AF834144C9EA90C148A113290" ma:contentTypeVersion="16" ma:contentTypeDescription="Crear nuevo documento." ma:contentTypeScope="" ma:versionID="795a7c2af8f37974577a4935fe5c3b54">
  <xsd:schema xmlns:xsd="http://www.w3.org/2001/XMLSchema" xmlns:xs="http://www.w3.org/2001/XMLSchema" xmlns:p="http://schemas.microsoft.com/office/2006/metadata/properties" xmlns:ns2="fcec586a-b44b-4cf1-9ce1-1e0687f9b828" targetNamespace="http://schemas.microsoft.com/office/2006/metadata/properties" ma:root="true" ma:fieldsID="79781c8eaef6fd294e98bfc047f7220d" ns2:_="">
    <xsd:import namespace="fcec586a-b44b-4cf1-9ce1-1e0687f9b828"/>
    <xsd:element name="properties">
      <xsd:complexType>
        <xsd:sequence>
          <xsd:element name="documentManagement">
            <xsd:complexType>
              <xsd:all>
                <xsd:element ref="ns2:Responsable" minOccurs="0"/>
                <xsd:element ref="ns2:Men_x00fa_"/>
                <xsd:element ref="ns2:Men_x00fa__x0020_1"/>
                <xsd:element ref="ns2:Fecha_x0020_de_x0020_producci_x00f3_n" minOccurs="0"/>
                <xsd:element ref="ns2:Fecha_x0020_de_x0020_modificaci_x00f3_n" minOccurs="0"/>
                <xsd:element ref="ns2:Fecha_x0020_de_x0020_publicaci_x00f3_n"/>
                <xsd:element ref="ns2:Clasificaci_x00f3_n" minOccurs="0"/>
                <xsd:element ref="ns2:A_x00f1_o"/>
                <xsd:element ref="ns2:Categor_x00ed_a" minOccurs="0"/>
                <xsd:element ref="ns2:queda" minOccurs="0"/>
                <xsd:element ref="ns2:_x0067_235" minOccurs="0"/>
                <xsd:element ref="ns2:zyot" minOccurs="0"/>
                <xsd:element ref="ns2:noyq" minOccurs="0"/>
                <xsd:element ref="ns2:q9wn" minOccurs="0"/>
                <xsd:element ref="ns2:Comit_x00e9_s_x0020_del_x0020_Hospital" minOccurs="0"/>
                <xsd:element ref="ns2:sf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c586a-b44b-4cf1-9ce1-1e0687f9b828" elementFormDefault="qualified">
    <xsd:import namespace="http://schemas.microsoft.com/office/2006/documentManagement/types"/>
    <xsd:import namespace="http://schemas.microsoft.com/office/infopath/2007/PartnerControls"/>
    <xsd:element name="Responsable" ma:index="8" nillable="true" ma:displayName="Responsable" ma:description="Área responsable de la información" ma:format="Dropdown" ma:internalName="Responsable">
      <xsd:simpleType>
        <xsd:restriction base="dms:Choice">
          <xsd:enumeration value="Control Interno"/>
          <xsd:enumeration value="Jurídica"/>
          <xsd:enumeration value="Calidad"/>
          <xsd:enumeration value="Financiera"/>
          <xsd:enumeration value="Mercadeo"/>
          <xsd:enumeration value="Logística"/>
          <xsd:enumeration value="Gestión de la información"/>
          <xsd:enumeration value="Servicio Farmacéutico"/>
          <xsd:enumeration value="Mantenimiento"/>
          <xsd:enumeration value="Talento Humano"/>
          <xsd:enumeration value="Planeación"/>
          <xsd:enumeration value="Contraloría"/>
          <xsd:enumeration value="Seguridad y Salud en el Trabajo"/>
          <xsd:enumeration value="Baja Complejidad"/>
        </xsd:restriction>
      </xsd:simpleType>
    </xsd:element>
    <xsd:element name="Men_x00fa_" ma:index="9" ma:displayName="Menú" ma:description="De acuerdo a la normatividad de Transparencia a qué menú corresponde la publicación del documento" ma:format="Dropdown" ma:internalName="Men_x00fa_">
      <xsd:simpleType>
        <xsd:restriction base="dms:Choice">
          <xsd:enumeration value="n/a"/>
          <xsd:enumeration value="1. Información"/>
          <xsd:enumeration value="2. Normatividad"/>
          <xsd:enumeration value="3. Contratación"/>
          <xsd:enumeration value="4. Planeación"/>
          <xsd:enumeration value="5. Trámites"/>
          <xsd:enumeration value="6. Participa"/>
          <xsd:enumeration value="7. Datos Abiertos"/>
          <xsd:enumeration value="8. Grupos de Interés"/>
          <xsd:enumeration value="9. Reporte de información"/>
          <xsd:enumeration value="10. Informe tributario"/>
          <xsd:enumeration value="11. Accesibilidad"/>
          <xsd:enumeration value="12. Información adicional"/>
        </xsd:restriction>
      </xsd:simpleType>
    </xsd:element>
    <xsd:element name="Men_x00fa__x0020_1" ma:index="10" ma:displayName="Submenú" ma:description="¿A qué submenú pertenece el documento?" ma:format="Dropdown" ma:internalName="Men_x00fa__x0020_1">
      <xsd:simpleType>
        <xsd:restriction base="dms:Choice">
          <xsd:enumeration value="n/a"/>
          <xsd:enumeration value="1.1"/>
          <xsd:enumeration value="1.1.1"/>
          <xsd:enumeration value="1.1.2"/>
          <xsd:enumeration value="1.2"/>
          <xsd:enumeration value="1.3"/>
          <xsd:enumeration value="1.4"/>
          <xsd:enumeration value="1.4.1"/>
          <xsd:enumeration value="1.4.2"/>
          <xsd:enumeration value="1.4.3"/>
          <xsd:enumeration value="1.5"/>
          <xsd:enumeration value="1.6"/>
          <xsd:enumeration value="1.7"/>
          <xsd:enumeration value="1.8"/>
          <xsd:enumeration value="1.8.1"/>
          <xsd:enumeration value="1.8.2"/>
          <xsd:enumeration value="1.8.3"/>
          <xsd:enumeration value="1.9"/>
          <xsd:enumeration value="1.10"/>
          <xsd:enumeration value="1.11"/>
          <xsd:enumeration value="1.12"/>
          <xsd:enumeration value="1.13"/>
          <xsd:enumeration value="1.13.1"/>
          <xsd:enumeration value="1.14"/>
          <xsd:enumeration value="2.1"/>
          <xsd:enumeration value="2.1.1"/>
          <xsd:enumeration value="2.1.2"/>
          <xsd:enumeration value="2.1.3"/>
          <xsd:enumeration value="2.1.4"/>
          <xsd:enumeration value="2.1.5.a"/>
          <xsd:enumeration value="2.1.5.b"/>
          <xsd:enumeration value="2.1.5.c"/>
          <xsd:enumeration value="2.1.6"/>
          <xsd:enumeration value="2.2"/>
          <xsd:enumeration value="2.2.1"/>
          <xsd:enumeration value="2.2.2"/>
          <xsd:enumeration value="2.3"/>
          <xsd:enumeration value="2.3.1"/>
          <xsd:enumeration value="2.3.2"/>
          <xsd:enumeration value="2.3.3"/>
          <xsd:enumeration value="3.1"/>
          <xsd:enumeration value="3.1.1"/>
          <xsd:enumeration value="3.2"/>
          <xsd:enumeration value="3.2.1"/>
          <xsd:enumeration value="3.3"/>
          <xsd:enumeration value="3.3.1"/>
          <xsd:enumeration value="3.3.2"/>
          <xsd:enumeration value="3.3.3"/>
          <xsd:enumeration value="3.3.4"/>
          <xsd:enumeration value="3.3.5"/>
          <xsd:enumeration value="3.3.6"/>
          <xsd:enumeration value="3.4"/>
          <xsd:enumeration value="3.4.1"/>
          <xsd:enumeration value="3.5"/>
          <xsd:enumeration value="3.5.1"/>
          <xsd:enumeration value="3.6"/>
          <xsd:enumeration value="4.1"/>
          <xsd:enumeration value="4.2"/>
          <xsd:enumeration value="4.3"/>
          <xsd:enumeration value="4.4"/>
          <xsd:enumeration value="4.5"/>
          <xsd:enumeration value="4.6"/>
          <xsd:enumeration value="4.7"/>
          <xsd:enumeration value="4.7.1"/>
          <xsd:enumeration value="4.7.2"/>
          <xsd:enumeration value="4.7.3"/>
          <xsd:enumeration value="4.7.4"/>
          <xsd:enumeration value="4.7.5"/>
          <xsd:enumeration value="4.8"/>
          <xsd:enumeration value="4.8.1"/>
          <xsd:enumeration value="4.8.2"/>
          <xsd:enumeration value="4.9"/>
          <xsd:enumeration value="4.10"/>
          <xsd:enumeration value="5.1"/>
          <xsd:enumeration value="6.1"/>
          <xsd:enumeration value="6.2"/>
          <xsd:enumeration value="6.2.1.a"/>
          <xsd:enumeration value="6.2.1.b"/>
          <xsd:enumeration value="6.2.1.c"/>
          <xsd:enumeration value="6.2.6.d"/>
          <xsd:enumeration value="6.2.d"/>
          <xsd:enumeration value="7.1"/>
          <xsd:enumeration value="7.1.1"/>
          <xsd:enumeration value="7.1.2"/>
          <xsd:enumeration value="7.1.3"/>
          <xsd:enumeration value="7.1.4"/>
          <xsd:enumeration value="7.1.5"/>
          <xsd:enumeration value="7.1.6"/>
          <xsd:enumeration value="7.3"/>
          <xsd:enumeration value="8.1"/>
          <xsd:enumeration value="8.2"/>
          <xsd:enumeration value="8.3"/>
          <xsd:enumeration value="8.4"/>
          <xsd:enumeration value="8.5"/>
          <xsd:enumeration value="8.5.1"/>
          <xsd:enumeration value="8.5.2"/>
          <xsd:enumeration value="8.5.3"/>
          <xsd:enumeration value="8.6"/>
          <xsd:enumeration value="8.7"/>
          <xsd:enumeration value="8.8"/>
          <xsd:enumeration value="8.9"/>
          <xsd:enumeration value="9.1"/>
          <xsd:enumeration value="9.2"/>
          <xsd:enumeration value="10.1"/>
          <xsd:enumeration value="11.1"/>
        </xsd:restriction>
      </xsd:simpleType>
    </xsd:element>
    <xsd:element name="Fecha_x0020_de_x0020_producci_x00f3_n" ma:index="11" nillable="true" ma:displayName="Fecha de producción" ma:description="Fecha de producción del documento&#10;" ma:format="DateOnly" ma:internalName="Fecha_x0020_de_x0020_producci_x00f3_n">
      <xsd:simpleType>
        <xsd:restriction base="dms:DateTime"/>
      </xsd:simpleType>
    </xsd:element>
    <xsd:element name="Fecha_x0020_de_x0020_modificaci_x00f3_n" ma:index="12" nillable="true" ma:displayName="Fecha de modificación" ma:description="¿El documento fue modificado? En caso de negativa agregar la fecha de producción" ma:format="DateOnly" ma:internalName="Fecha_x0020_de_x0020_modificaci_x00f3_n">
      <xsd:simpleType>
        <xsd:restriction base="dms:DateTime"/>
      </xsd:simpleType>
    </xsd:element>
    <xsd:element name="Fecha_x0020_de_x0020_publicaci_x00f3_n" ma:index="13" ma:displayName="Fecha de publicación" ma:description="Fecha en que el documento debe ser publicado" ma:format="DateOnly" ma:internalName="Fecha_x0020_de_x0020_publicaci_x00f3_n">
      <xsd:simpleType>
        <xsd:restriction base="dms:DateTime"/>
      </xsd:simpleType>
    </xsd:element>
    <xsd:element name="Clasificaci_x00f3_n" ma:index="14" nillable="true" ma:displayName="Clasificación" ma:description="¿El documento tiene una clasificación adicional?" ma:internalName="Clasificaci_x00f3_n">
      <xsd:simpleType>
        <xsd:restriction base="dms:Text">
          <xsd:maxLength value="255"/>
        </xsd:restriction>
      </xsd:simpleType>
    </xsd:element>
    <xsd:element name="A_x00f1_o" ma:index="15" ma:displayName="Año" ma:description="Año de publicación del documento" ma:format="Dropdown" ma:internalName="A_x00f1_o">
      <xsd:simpleType>
        <xsd:restriction base="dms:Choice">
          <xsd:enumeration value="2002"/>
          <xsd:enumeration value="2009"/>
          <xsd:enumeration value="2010"/>
          <xsd:enumeration value="2011"/>
          <xsd:enumeration value="2012"/>
          <xsd:enumeration value="2013"/>
          <xsd:enumeration value="2014"/>
          <xsd:enumeration value="2015"/>
          <xsd:enumeration value="2016"/>
          <xsd:enumeration value="2016-2019"/>
          <xsd:enumeration value="2017"/>
          <xsd:enumeration value="2018"/>
          <xsd:enumeration value="2019"/>
          <xsd:enumeration value="2020"/>
          <xsd:enumeration value="2020-2023"/>
          <xsd:enumeration value="2021"/>
          <xsd:enumeration value="2022"/>
          <xsd:enumeration value="2023"/>
          <xsd:enumeration value="2024"/>
          <xsd:enumeration value="2024-2027"/>
          <xsd:enumeration value="2025"/>
          <xsd:enumeration value="2026"/>
        </xsd:restriction>
      </xsd:simpleType>
    </xsd:element>
    <xsd:element name="Categor_x00ed_a" ma:index="16" nillable="true" ma:displayName="Categoría" ma:internalName="Categor_x00ed_a">
      <xsd:simpleType>
        <xsd:restriction base="dms:Text">
          <xsd:maxLength value="255"/>
        </xsd:restriction>
      </xsd:simpleType>
    </xsd:element>
    <xsd:element name="queda" ma:index="17" nillable="true" ma:displayName="queda" ma:format="Dropdown" ma:internalName="queda">
      <xsd:simpleType>
        <xsd:restriction base="dms:Choice">
          <xsd:enumeration value="SI"/>
          <xsd:enumeration value="NO"/>
        </xsd:restriction>
      </xsd:simpleType>
    </xsd:element>
    <xsd:element name="_x0067_235" ma:index="18" nillable="true" ma:displayName="Enlace a otro submenú" ma:internalName="_x0067_235">
      <xsd:simpleType>
        <xsd:restriction base="dms:Text">
          <xsd:maxLength value="255"/>
        </xsd:restriction>
      </xsd:simpleType>
    </xsd:element>
    <xsd:element name="zyot" ma:index="19" nillable="true" ma:displayName="Retención en gestión" ma:internalName="zyot" ma:percentage="FALSE">
      <xsd:simpleType>
        <xsd:restriction base="dms:Number"/>
      </xsd:simpleType>
    </xsd:element>
    <xsd:element name="noyq" ma:index="20" nillable="true" ma:displayName="Periodicidad" ma:internalName="noyq">
      <xsd:simpleType>
        <xsd:restriction base="dms:Text"/>
      </xsd:simpleType>
    </xsd:element>
    <xsd:element name="q9wn" ma:index="21" nillable="true" ma:displayName="Enlace a otro submenú 2" ma:internalName="q9wn">
      <xsd:simpleType>
        <xsd:restriction base="dms:Text"/>
      </xsd:simpleType>
    </xsd:element>
    <xsd:element name="Comit_x00e9_s_x0020_del_x0020_Hospital" ma:index="22" nillable="true" ma:displayName="Comités del Hospital" ma:format="Dropdown" ma:internalName="Comit_x00e9_s_x0020_del_x0020_Hospital">
      <xsd:simpleType>
        <xsd:restriction base="dms:Choice">
          <xsd:enumeration value="Comité institucional de gestión y desempeño"/>
          <xsd:enumeration value="Comité de bienestar social"/>
          <xsd:enumeration value="Comité de bioética clínica y de la investigación"/>
          <xsd:enumeration value="Comité de código azul"/>
          <xsd:enumeration value="Comité de conciliación"/>
          <xsd:enumeration value="Comité de contratación, inversión y tecnología"/>
          <xsd:enumeration value="Comité de control interno y calidad"/>
          <xsd:enumeration value="Comité de convivencia laboral"/>
          <xsd:enumeration value="Comité de ética hospitalaria"/>
          <xsd:enumeration value="Comité de eventos adversos"/>
          <xsd:enumeration value="Comité de farmacia y terapéutica"/>
          <xsd:enumeration value="Comité de gestión ambiental y sanitaria"/>
          <xsd:enumeration value="Comité de historias clínicas y registros asistenciales"/>
          <xsd:enumeration value="Comité de infecciones intrahospitalaria"/>
          <xsd:enumeration value="Comité de maternidad e infancia segura"/>
          <xsd:enumeration value="Comité de prevención y atención de emergencias y desastres internos y externos"/>
          <xsd:enumeration value="Comité de protección radiológica"/>
          <xsd:enumeration value="Comité de rendición de cuentas social"/>
          <xsd:enumeration value="Comité de seguimiento a riesgos"/>
          <xsd:enumeration value="Comité de seguridad y gestión de riesgos"/>
          <xsd:enumeration value="Comité de seguridad y salud en el trabajo"/>
          <xsd:enumeration value="Comité de seguridad vial"/>
          <xsd:enumeration value="Comité de transfusiones sanguíneas"/>
          <xsd:enumeration value="Comité de tumores"/>
          <xsd:enumeration value="Comité de vigilancia epidemiológica"/>
          <xsd:enumeration value="Comité docencia servicio"/>
          <xsd:enumeration value="Comité PROA"/>
          <xsd:enumeration value="Comité Paritario de Seguridad y Salud en el Trabajo"/>
          <xsd:enumeration value="Comité técnico de sostenibilidad del sistema contable"/>
          <xsd:enumeration value="Grupos de mejoramiento y autoevaluación de acreditación"/>
          <xsd:enumeration value="Submesa de humanización"/>
          <xsd:enumeration value="Submesa de gobierno digital"/>
          <xsd:enumeration value="Submesa de archivo administrativo"/>
          <xsd:enumeration value="Submesa de Ética e Integridad integrada al Comité de Gestión y Desempeño"/>
          <xsd:enumeration value="Submesa violencia sexual"/>
          <xsd:enumeration value="No aplica"/>
        </xsd:restriction>
      </xsd:simpleType>
    </xsd:element>
    <xsd:element name="sfba" ma:index="23" nillable="true" ma:displayName="Texto" ma:internalName="sfba">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_x0020_de_x0020_publicaci_x00f3_n xmlns="fcec586a-b44b-4cf1-9ce1-1e0687f9b828">2026-01-31T05:00:00+00:00</Fecha_x0020_de_x0020_publicaci_x00f3_n>
    <q9wn xmlns="fcec586a-b44b-4cf1-9ce1-1e0687f9b828" xsi:nil="true"/>
    <Men_x00fa__x0020_1 xmlns="fcec586a-b44b-4cf1-9ce1-1e0687f9b828">4.3</Men_x00fa__x0020_1>
    <queda xmlns="fcec586a-b44b-4cf1-9ce1-1e0687f9b828">SI</queda>
    <Men_x00fa_ xmlns="fcec586a-b44b-4cf1-9ce1-1e0687f9b828">4. Planeación</Men_x00fa_>
    <Fecha_x0020_de_x0020_modificaci_x00f3_n xmlns="fcec586a-b44b-4cf1-9ce1-1e0687f9b828" xsi:nil="true"/>
    <Fecha_x0020_de_x0020_producci_x00f3_n xmlns="fcec586a-b44b-4cf1-9ce1-1e0687f9b828">2026-01-30T05:00:00+00:00</Fecha_x0020_de_x0020_producci_x00f3_n>
    <zyot xmlns="fcec586a-b44b-4cf1-9ce1-1e0687f9b828" xsi:nil="true"/>
    <Clasificaci_x00f3_n xmlns="fcec586a-b44b-4cf1-9ce1-1e0687f9b828">Plan de acción, metas y objetivos</Clasificaci_x00f3_n>
    <noyq xmlns="fcec586a-b44b-4cf1-9ce1-1e0687f9b828" xsi:nil="true"/>
    <Comit_x00e9_s_x0020_del_x0020_Hospital xmlns="fcec586a-b44b-4cf1-9ce1-1e0687f9b828" xsi:nil="true"/>
    <_x0067_235 xmlns="fcec586a-b44b-4cf1-9ce1-1e0687f9b828" xsi:nil="true"/>
    <sfba xmlns="fcec586a-b44b-4cf1-9ce1-1e0687f9b828" xsi:nil="true"/>
    <Responsable xmlns="fcec586a-b44b-4cf1-9ce1-1e0687f9b828">Planeación</Responsable>
    <A_x00f1_o xmlns="fcec586a-b44b-4cf1-9ce1-1e0687f9b828">2026</A_x00f1_o>
    <Categor_x00ed_a xmlns="fcec586a-b44b-4cf1-9ce1-1e0687f9b828">Plan de Acción Institucional </Categor_x00ed_a>
  </documentManagement>
</p:properties>
</file>

<file path=customXml/itemProps1.xml><?xml version="1.0" encoding="utf-8"?>
<ds:datastoreItem xmlns:ds="http://schemas.openxmlformats.org/officeDocument/2006/customXml" ds:itemID="{0104D82E-272C-4CFB-9791-0CF44B8BD4A4}"/>
</file>

<file path=customXml/itemProps2.xml><?xml version="1.0" encoding="utf-8"?>
<ds:datastoreItem xmlns:ds="http://schemas.openxmlformats.org/officeDocument/2006/customXml" ds:itemID="{808EDE2A-C8F2-4D69-8EFB-32B220D81BE5}"/>
</file>

<file path=customXml/itemProps3.xml><?xml version="1.0" encoding="utf-8"?>
<ds:datastoreItem xmlns:ds="http://schemas.openxmlformats.org/officeDocument/2006/customXml" ds:itemID="{7B8B7637-0427-4F9B-9532-ABF7859553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POAI 2026 Resumido</vt:lpstr>
      <vt:lpstr>POAI 2026 Detallado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Luis Fernell Gallego Munoz</dc:creator>
  <cp:lastModifiedBy>Elkin Evelio Palacio Herrera</cp:lastModifiedBy>
  <dcterms:created xsi:type="dcterms:W3CDTF">2025-08-13T19:35:28Z</dcterms:created>
  <dcterms:modified xsi:type="dcterms:W3CDTF">2026-04-21T15:44:31Z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0x0101000F0B2B3AF834144C9EA90C148A113290</vt:lpwstr>
  </property>
</Properties>
</file>